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VB77\Commun\Développement\PDJ\"/>
    </mc:Choice>
  </mc:AlternateContent>
  <xr:revisionPtr revIDLastSave="0" documentId="13_ncr:1_{00FA4663-23F6-4E29-8554-C412E758BAB6}" xr6:coauthVersionLast="47" xr6:coauthVersionMax="47" xr10:uidLastSave="{00000000-0000-0000-0000-000000000000}"/>
  <workbookProtection workbookAlgorithmName="SHA-512" workbookHashValue="OZsGL7255k3A6QHNz3WZyK39K07fYgbBj/PgTRJF+slRxnUt6REAttbFliiwdiy54xi3UB63tVu2iUigm00k3w==" workbookSaltValue="z1WvIwXC9NXSazLnqH5dsA==" workbookSpinCount="100000" lockStructure="1"/>
  <bookViews>
    <workbookView xWindow="-113" yWindow="-113" windowWidth="24267" windowHeight="13311" tabRatio="551" xr2:uid="{00000000-000D-0000-FFFF-FFFF00000000}"/>
  </bookViews>
  <sheets>
    <sheet name="Liste des joueurs" sheetId="16" r:id="rId1"/>
    <sheet name="Fiche PDJ Page1" sheetId="10" r:id="rId2"/>
    <sheet name="Fiche PDJ Page2" sheetId="19" r:id="rId3"/>
    <sheet name="Fiche PDJ Page3" sheetId="20" r:id="rId4"/>
    <sheet name="Liste" sheetId="13" state="hidden" r:id="rId5"/>
  </sheets>
  <definedNames>
    <definedName name="CLUBS">Liste!$C$2:$C$25</definedName>
    <definedName name="DATE">'Liste des joueurs'!$G$7</definedName>
    <definedName name="DATES">Liste!$I$2:$I$5</definedName>
    <definedName name="Genre">Liste!$G$2:$G$3</definedName>
    <definedName name="IMPLANTATIONS">Liste!$K$2:$K$5</definedName>
    <definedName name="LISTE_JOUEURS">'Liste des joueurs'!$B$10:$G$49</definedName>
    <definedName name="LISTE_NOMS_JOUEURS">'Liste des joueurs'!$B$10:$B$49</definedName>
    <definedName name="Niveaux">Liste!$A$2:$A$9</definedName>
    <definedName name="NOM_DU_CLUB">'Liste des joueurs'!$D$4</definedName>
    <definedName name="PLATEAU">'Liste des joueurs'!$D$7</definedName>
    <definedName name="_xlnm.Print_Area" localSheetId="1">'Fiche PDJ Page1'!$A$1:$K$57</definedName>
    <definedName name="_xlnm.Print_Area" localSheetId="2">'Fiche PDJ Page2'!$A$1:$K$57</definedName>
    <definedName name="_xlnm.Print_Area" localSheetId="3">'Fiche PDJ Page3'!$A$1:$K$57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20" l="1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3" i="20"/>
  <c r="D43" i="20"/>
  <c r="A42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5" i="20"/>
  <c r="D25" i="20"/>
  <c r="A24" i="20"/>
  <c r="F20" i="20"/>
  <c r="E20" i="20"/>
  <c r="D20" i="20"/>
  <c r="F19" i="20"/>
  <c r="E19" i="20"/>
  <c r="D19" i="20"/>
  <c r="F18" i="20"/>
  <c r="E18" i="20"/>
  <c r="D18" i="20"/>
  <c r="F17" i="20"/>
  <c r="E17" i="20"/>
  <c r="D17" i="20"/>
  <c r="F16" i="20"/>
  <c r="E16" i="20"/>
  <c r="D16" i="20"/>
  <c r="F15" i="20"/>
  <c r="E15" i="20"/>
  <c r="D15" i="20"/>
  <c r="F14" i="20"/>
  <c r="E14" i="20"/>
  <c r="D14" i="20"/>
  <c r="F13" i="20"/>
  <c r="E13" i="20"/>
  <c r="D13" i="20"/>
  <c r="F12" i="20"/>
  <c r="E12" i="20"/>
  <c r="D12" i="20"/>
  <c r="F11" i="20"/>
  <c r="E11" i="20"/>
  <c r="D11" i="20"/>
  <c r="F7" i="20"/>
  <c r="D7" i="20"/>
  <c r="A6" i="20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3" i="19"/>
  <c r="D43" i="19"/>
  <c r="A42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5" i="19"/>
  <c r="D25" i="19"/>
  <c r="A24" i="19"/>
  <c r="F20" i="19"/>
  <c r="E20" i="19"/>
  <c r="D20" i="19"/>
  <c r="F19" i="19"/>
  <c r="E19" i="19"/>
  <c r="D19" i="19"/>
  <c r="F18" i="19"/>
  <c r="E18" i="19"/>
  <c r="D18" i="19"/>
  <c r="F17" i="19"/>
  <c r="E17" i="19"/>
  <c r="D17" i="19"/>
  <c r="F16" i="19"/>
  <c r="E16" i="19"/>
  <c r="D16" i="19"/>
  <c r="F15" i="19"/>
  <c r="E15" i="19"/>
  <c r="D15" i="19"/>
  <c r="F14" i="19"/>
  <c r="E14" i="19"/>
  <c r="D14" i="19"/>
  <c r="F13" i="19"/>
  <c r="E13" i="19"/>
  <c r="D13" i="19"/>
  <c r="F12" i="19"/>
  <c r="E12" i="19"/>
  <c r="D12" i="19"/>
  <c r="F11" i="19"/>
  <c r="E11" i="19"/>
  <c r="D11" i="19"/>
  <c r="F7" i="19"/>
  <c r="D7" i="19"/>
  <c r="A6" i="19"/>
  <c r="F43" i="10"/>
  <c r="F25" i="10"/>
  <c r="F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11" i="10"/>
  <c r="F12" i="10"/>
  <c r="E11" i="10"/>
  <c r="E12" i="10"/>
  <c r="D11" i="10"/>
  <c r="D12" i="10"/>
  <c r="E13" i="10"/>
  <c r="F13" i="10"/>
  <c r="E14" i="10"/>
  <c r="F14" i="10"/>
  <c r="E15" i="10"/>
  <c r="F15" i="10"/>
  <c r="E16" i="10"/>
  <c r="F16" i="10"/>
  <c r="E17" i="10"/>
  <c r="F17" i="10"/>
  <c r="E18" i="10"/>
  <c r="F18" i="10"/>
  <c r="E19" i="10"/>
  <c r="F19" i="10"/>
  <c r="E20" i="10"/>
  <c r="F20" i="10"/>
  <c r="D13" i="10"/>
  <c r="D14" i="10"/>
  <c r="D15" i="10"/>
  <c r="D16" i="10"/>
  <c r="D17" i="10"/>
  <c r="D18" i="10"/>
  <c r="D19" i="10"/>
  <c r="D20" i="10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10" i="16"/>
  <c r="D43" i="10"/>
  <c r="D25" i="10"/>
  <c r="D7" i="10"/>
  <c r="A42" i="10"/>
  <c r="A24" i="10"/>
  <c r="A6" i="10"/>
</calcChain>
</file>

<file path=xl/sharedStrings.xml><?xml version="1.0" encoding="utf-8"?>
<sst xmlns="http://schemas.openxmlformats.org/spreadsheetml/2006/main" count="358" uniqueCount="66">
  <si>
    <t>TEST 1</t>
  </si>
  <si>
    <t>TEST 2</t>
  </si>
  <si>
    <t>/</t>
  </si>
  <si>
    <t>NOM</t>
  </si>
  <si>
    <t>PRENOM</t>
  </si>
  <si>
    <t>ANNEE</t>
  </si>
  <si>
    <t>TOTAL</t>
  </si>
  <si>
    <t>JOUEUR(EUSE)S</t>
  </si>
  <si>
    <t>GENRE</t>
  </si>
  <si>
    <t>LICENCE</t>
  </si>
  <si>
    <t>INSCRIPTION ET PASSAGE DE NIVEAUX</t>
  </si>
  <si>
    <t>VERT</t>
  </si>
  <si>
    <t>JAUNE</t>
  </si>
  <si>
    <t>ORANGE</t>
  </si>
  <si>
    <t>ROSE</t>
  </si>
  <si>
    <t>ROUGE</t>
  </si>
  <si>
    <t>VIOLET</t>
  </si>
  <si>
    <t>BLEU</t>
  </si>
  <si>
    <t>Niveaux</t>
  </si>
  <si>
    <t>(Vert - Jaune - Orange - Rose - Rouge - Violet - Bleu)</t>
  </si>
  <si>
    <t>Féminin</t>
  </si>
  <si>
    <t>Masculin</t>
  </si>
  <si>
    <t>CLUBS</t>
  </si>
  <si>
    <t>VOLLEY-BALL LA ROCHETTE</t>
  </si>
  <si>
    <t>U.S. JEUNESSE MITRY V.B.</t>
  </si>
  <si>
    <t>ALLIANCE NORD 77 VB</t>
  </si>
  <si>
    <t>BUSSY VOLLEY</t>
  </si>
  <si>
    <t>GREEN BEACH 77</t>
  </si>
  <si>
    <t>MELUN VAL DE SEINE VOLLEY-BALL</t>
  </si>
  <si>
    <t>FS VAL D'EUROPE ESBLY COUPVRAY VB</t>
  </si>
  <si>
    <t>VIE SPORTIVE OZOPHORICIENNE</t>
  </si>
  <si>
    <t>PONTAULT-COMBAULT V.B. CLUB</t>
  </si>
  <si>
    <t>COULOMMIERS VOLLEY-BALL</t>
  </si>
  <si>
    <t>VB TORCY MARNE LA VALLEE</t>
  </si>
  <si>
    <t>VC CHAMPS SUR MARNE</t>
  </si>
  <si>
    <t>SP CLUB BRIARD</t>
  </si>
  <si>
    <t>COMBS VOLLEY-BALL</t>
  </si>
  <si>
    <t>US LOGNES VOLLEY-BALL</t>
  </si>
  <si>
    <t>VOLLEY CLUB DE GRISY SUISNES</t>
  </si>
  <si>
    <t>A modifier pour chaque nouveau plateau :</t>
  </si>
  <si>
    <t xml:space="preserve">IMPLANTATION DU PLATEAU : </t>
  </si>
  <si>
    <t xml:space="preserve">NOM DE VOTRE CLUB : </t>
  </si>
  <si>
    <t xml:space="preserve">DATE : </t>
  </si>
  <si>
    <t>DATES</t>
  </si>
  <si>
    <t>IMPLANTATIONS</t>
  </si>
  <si>
    <t>JOUEURS</t>
  </si>
  <si>
    <t>NOM PRENOM</t>
  </si>
  <si>
    <t>Pour vous éviter de saisir la liste de vos joueurs à chaque plateau, remplissez cette fiche puis utilisez ensuite les formulaires des onglets suivants pour remplir les tableaux pour chaque plateau.</t>
  </si>
  <si>
    <t>LA FERTE VOLLEY</t>
  </si>
  <si>
    <t>FICHE CLUB FORM</t>
  </si>
  <si>
    <t>LISTE DES PARTICIPANTS - PLATEAU DE JEUX CDVB77</t>
  </si>
  <si>
    <t>VALIDATION**</t>
  </si>
  <si>
    <t>RESULTATS DES PASSAGES DE NIVEAU</t>
  </si>
  <si>
    <t>Niveau :</t>
  </si>
  <si>
    <t>BLANC*</t>
  </si>
  <si>
    <t>** cocher la case</t>
  </si>
  <si>
    <t>⃝ validé           ⃝ non validé</t>
  </si>
  <si>
    <t>AUTRE :</t>
  </si>
  <si>
    <t>VAIRES BEACH VOLLEY</t>
  </si>
  <si>
    <r>
      <rPr>
        <b/>
        <sz val="10"/>
        <color indexed="8"/>
        <rFont val="Verdana"/>
        <family val="2"/>
      </rPr>
      <t>TABLEAUX :</t>
    </r>
    <r>
      <rPr>
        <sz val="10"/>
        <color indexed="8"/>
        <rFont val="Verdana"/>
        <family val="2"/>
      </rPr>
      <t xml:space="preserve">
</t>
    </r>
    <r>
      <rPr>
        <b/>
        <sz val="10"/>
        <color indexed="8"/>
        <rFont val="Verdana"/>
        <family val="2"/>
      </rPr>
      <t>Remplir un tableau par niveau (ou plusieurs si besoin).</t>
    </r>
    <r>
      <rPr>
        <sz val="10"/>
        <color indexed="8"/>
        <rFont val="Verdana"/>
        <family val="2"/>
      </rPr>
      <t xml:space="preserve"> 
</t>
    </r>
    <r>
      <rPr>
        <b/>
        <sz val="10"/>
        <color indexed="8"/>
        <rFont val="Verdana"/>
        <family val="2"/>
      </rPr>
      <t>Envoyer cette fiche à l'organisateur au plus tard 4 jours avant le plateau.</t>
    </r>
    <r>
      <rPr>
        <sz val="10"/>
        <color indexed="8"/>
        <rFont val="Verdana"/>
        <family val="2"/>
      </rPr>
      <t xml:space="preserve">
</t>
    </r>
    <r>
      <rPr>
        <b/>
        <sz val="10"/>
        <color indexed="8"/>
        <rFont val="Verdana"/>
        <family val="2"/>
      </rPr>
      <t xml:space="preserve">Inscrire tous les participants ! </t>
    </r>
    <r>
      <rPr>
        <sz val="10"/>
        <color indexed="8"/>
        <rFont val="Verdana"/>
        <family val="2"/>
      </rPr>
      <t xml:space="preserve">Même les enfants qui ne souhaitent pas passer de niveau.
</t>
    </r>
    <r>
      <rPr>
        <b/>
        <sz val="10"/>
        <color indexed="8"/>
        <rFont val="Verdana"/>
        <family val="2"/>
      </rPr>
      <t xml:space="preserve">
CONSIGNES :</t>
    </r>
    <r>
      <rPr>
        <sz val="10"/>
        <color indexed="8"/>
        <rFont val="Verdana"/>
        <family val="2"/>
      </rPr>
      <t xml:space="preserve">
Passage des niveaux : </t>
    </r>
    <r>
      <rPr>
        <b/>
        <sz val="10"/>
        <color indexed="8"/>
        <rFont val="Verdana"/>
        <family val="2"/>
      </rPr>
      <t>un joueur à la fois</t>
    </r>
    <r>
      <rPr>
        <sz val="10"/>
        <color indexed="8"/>
        <rFont val="Verdana"/>
        <family val="2"/>
      </rPr>
      <t xml:space="preserve">. Les autres joueurs en attente ramassent les ballons.
La validation doit être stricte ! Pas d’essais supplémentaires. Les validations permettent aux jeunes de connaitre leur niveau actuel et de jouer en fonction de leurs compétences. Acquérir un niveau valide un apprentissage. Il n’y a rien de grave à rater ! Il faut prendre son temps et ne surtout pas sauter les étapes.
</t>
    </r>
    <r>
      <rPr>
        <i/>
        <sz val="11"/>
        <color indexed="8"/>
        <rFont val="Verdana"/>
        <family val="2"/>
      </rPr>
      <t xml:space="preserve">Les fiches seront découpées par tableau afin de faciliter les passages de niveaux.
Elles doivent ensuite être scannées et renvoyées à </t>
    </r>
    <r>
      <rPr>
        <b/>
        <i/>
        <sz val="11"/>
        <color indexed="8"/>
        <rFont val="Verdana"/>
        <family val="2"/>
      </rPr>
      <t>plateauxdejeux@cdvb77.fr</t>
    </r>
    <r>
      <rPr>
        <i/>
        <sz val="11"/>
        <color indexed="8"/>
        <rFont val="Verdana"/>
        <family val="2"/>
      </rPr>
      <t xml:space="preserve"> par l’organisateur </t>
    </r>
  </si>
  <si>
    <t>AS DU LYCEE RENE DESCARTES</t>
  </si>
  <si>
    <t>AS BALNEOLITAINE</t>
  </si>
  <si>
    <t>AS COLLEGE CAPUCINS</t>
  </si>
  <si>
    <t>LAGNY VOLLEY</t>
  </si>
  <si>
    <t>SPORTING CLUB GRETZ TOURNAN</t>
  </si>
  <si>
    <t>Version 2.3 - nov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</si>
</sst>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theme="1"/>
      <name val="Calibri"/>
      <family val="2"/>
      <scheme val="minor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1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sz val="14"/>
      <color theme="1"/>
      <name val="Verdana"/>
      <family val="2"/>
    </font>
    <font>
      <b/>
      <sz val="28"/>
      <color theme="1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b/>
      <sz val="12"/>
      <color theme="1"/>
      <name val="Verdana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i/>
      <sz val="11"/>
      <color indexed="8"/>
      <name val="Verdana"/>
      <family val="2"/>
    </font>
    <font>
      <b/>
      <i/>
      <sz val="11"/>
      <color indexed="8"/>
      <name val="Verdana"/>
      <family val="2"/>
    </font>
    <font>
      <i/>
      <sz val="11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0" borderId="0" xfId="0" applyFont="1"/>
    <xf numFmtId="0" fontId="7" fillId="3" borderId="0" xfId="0" applyFont="1" applyFill="1" applyAlignment="1">
      <alignment horizontal="center"/>
    </xf>
    <xf numFmtId="0" fontId="4" fillId="4" borderId="6" xfId="0" applyFont="1" applyFill="1" applyBorder="1" applyAlignment="1" applyProtection="1">
      <alignment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5" borderId="0" xfId="0" applyFont="1" applyFill="1" applyAlignment="1">
      <alignment horizontal="left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8" fillId="4" borderId="6" xfId="0" applyFont="1" applyFill="1" applyBorder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11" fillId="0" borderId="0" xfId="0" applyFont="1"/>
    <xf numFmtId="0" fontId="12" fillId="0" borderId="0" xfId="0" applyFont="1"/>
    <xf numFmtId="0" fontId="13" fillId="2" borderId="0" xfId="0" applyFont="1" applyFill="1"/>
    <xf numFmtId="0" fontId="14" fillId="0" borderId="0" xfId="0" applyFont="1"/>
    <xf numFmtId="0" fontId="0" fillId="2" borderId="0" xfId="0" applyFill="1"/>
    <xf numFmtId="0" fontId="8" fillId="6" borderId="6" xfId="0" applyFont="1" applyFill="1" applyBorder="1" applyAlignment="1">
      <alignment vertical="center"/>
    </xf>
    <xf numFmtId="0" fontId="4" fillId="6" borderId="6" xfId="0" applyFont="1" applyFill="1" applyBorder="1" applyAlignment="1" applyProtection="1">
      <alignment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14" fontId="0" fillId="0" borderId="0" xfId="0" applyNumberFormat="1"/>
    <xf numFmtId="14" fontId="8" fillId="7" borderId="6" xfId="0" applyNumberFormat="1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3" fillId="6" borderId="6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8" fillId="10" borderId="0" xfId="0" applyFont="1" applyFill="1" applyAlignment="1">
      <alignment horizontal="right"/>
    </xf>
    <xf numFmtId="0" fontId="0" fillId="10" borderId="0" xfId="0" applyFill="1"/>
    <xf numFmtId="0" fontId="19" fillId="10" borderId="0" xfId="0" applyFont="1" applyFill="1" applyAlignment="1">
      <alignment horizontal="right" vertical="center"/>
    </xf>
    <xf numFmtId="0" fontId="20" fillId="0" borderId="0" xfId="0" applyFont="1" applyAlignment="1">
      <alignment vertical="center"/>
    </xf>
    <xf numFmtId="0" fontId="13" fillId="9" borderId="0" xfId="0" applyFont="1" applyFill="1"/>
    <xf numFmtId="0" fontId="13" fillId="9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4" fillId="0" borderId="8" xfId="0" applyFont="1" applyBorder="1" applyAlignment="1">
      <alignment horizontal="right" vertical="center"/>
    </xf>
    <xf numFmtId="0" fontId="24" fillId="0" borderId="0" xfId="0" applyFont="1" applyAlignment="1">
      <alignment horizontal="left"/>
    </xf>
    <xf numFmtId="0" fontId="20" fillId="7" borderId="0" xfId="0" applyFont="1" applyFill="1" applyAlignment="1">
      <alignment horizontal="left" vertical="center" wrapText="1"/>
    </xf>
    <xf numFmtId="0" fontId="6" fillId="4" borderId="9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 applyProtection="1">
      <alignment horizontal="left" vertical="center"/>
      <protection locked="0"/>
    </xf>
    <xf numFmtId="0" fontId="6" fillId="4" borderId="11" xfId="0" applyFont="1" applyFill="1" applyBorder="1" applyAlignment="1" applyProtection="1">
      <alignment horizontal="left" vertical="center"/>
      <protection locked="0"/>
    </xf>
    <xf numFmtId="0" fontId="19" fillId="10" borderId="0" xfId="0" applyFont="1" applyFill="1" applyAlignment="1">
      <alignment horizontal="right" vertical="center"/>
    </xf>
    <xf numFmtId="0" fontId="8" fillId="7" borderId="9" xfId="0" applyFont="1" applyFill="1" applyBorder="1" applyAlignment="1" applyProtection="1">
      <alignment horizontal="left" vertical="center"/>
      <protection locked="0"/>
    </xf>
    <xf numFmtId="0" fontId="8" fillId="7" borderId="11" xfId="0" applyFont="1" applyFill="1" applyBorder="1" applyAlignment="1" applyProtection="1">
      <alignment horizontal="left" vertical="center"/>
      <protection locked="0"/>
    </xf>
    <xf numFmtId="0" fontId="17" fillId="10" borderId="0" xfId="0" applyFont="1" applyFill="1" applyAlignment="1">
      <alignment horizontal="left"/>
    </xf>
    <xf numFmtId="0" fontId="6" fillId="6" borderId="9" xfId="0" applyFont="1" applyFill="1" applyBorder="1" applyAlignment="1" applyProtection="1">
      <alignment horizontal="left" vertical="center"/>
      <protection locked="0"/>
    </xf>
    <xf numFmtId="0" fontId="6" fillId="6" borderId="11" xfId="0" applyFont="1" applyFill="1" applyBorder="1" applyAlignment="1" applyProtection="1">
      <alignment horizontal="left" vertical="center"/>
      <protection locked="0"/>
    </xf>
    <xf numFmtId="0" fontId="9" fillId="5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9" fillId="8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7951</xdr:colOff>
      <xdr:row>0</xdr:row>
      <xdr:rowOff>7951</xdr:rowOff>
    </xdr:from>
    <xdr:to>
      <xdr:col>1</xdr:col>
      <xdr:colOff>2162755</xdr:colOff>
      <xdr:row>2</xdr:row>
      <xdr:rowOff>1796995</xdr:rowOff>
    </xdr:to>
    <xdr:pic>
      <xdr:nvPicPr>
        <xdr:cNvPr id="10335" name="Image 1">
          <a:extLst>
            <a:ext uri="{FF2B5EF4-FFF2-40B4-BE49-F238E27FC236}">
              <a16:creationId xmlns:a16="http://schemas.microsoft.com/office/drawing/2014/main" id="{7C421E67-0FAB-403D-AB77-5B87F3F0A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3" r="2533"/>
        <a:stretch/>
      </xdr:blipFill>
      <xdr:spPr bwMode="auto">
        <a:xfrm>
          <a:off x="7951" y="7951"/>
          <a:ext cx="2404703" cy="2447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7951</xdr:colOff>
      <xdr:row>0</xdr:row>
      <xdr:rowOff>7951</xdr:rowOff>
    </xdr:from>
    <xdr:to>
      <xdr:col>1</xdr:col>
      <xdr:colOff>2162755</xdr:colOff>
      <xdr:row>2</xdr:row>
      <xdr:rowOff>1796995</xdr:rowOff>
    </xdr:to>
    <xdr:pic>
      <xdr:nvPicPr>
        <xdr:cNvPr id="18452" name="Image 1">
          <a:extLst>
            <a:ext uri="{FF2B5EF4-FFF2-40B4-BE49-F238E27FC236}">
              <a16:creationId xmlns:a16="http://schemas.microsoft.com/office/drawing/2014/main" id="{BA768638-8B33-4B19-AAB0-1A8794E1C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3" r="2533"/>
        <a:stretch/>
      </xdr:blipFill>
      <xdr:spPr bwMode="auto">
        <a:xfrm>
          <a:off x="7951" y="7951"/>
          <a:ext cx="2404703" cy="2447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7951</xdr:colOff>
      <xdr:row>0</xdr:row>
      <xdr:rowOff>7951</xdr:rowOff>
    </xdr:from>
    <xdr:to>
      <xdr:col>1</xdr:col>
      <xdr:colOff>2162755</xdr:colOff>
      <xdr:row>2</xdr:row>
      <xdr:rowOff>1796995</xdr:rowOff>
    </xdr:to>
    <xdr:pic>
      <xdr:nvPicPr>
        <xdr:cNvPr id="19476" name="Image 1">
          <a:extLst>
            <a:ext uri="{FF2B5EF4-FFF2-40B4-BE49-F238E27FC236}">
              <a16:creationId xmlns:a16="http://schemas.microsoft.com/office/drawing/2014/main" id="{25B86CE0-4DFA-4F48-8587-4E98079E6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3" r="2533"/>
        <a:stretch/>
      </xdr:blipFill>
      <xdr:spPr bwMode="auto">
        <a:xfrm>
          <a:off x="7951" y="7951"/>
          <a:ext cx="2404703" cy="2447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showGridLines="0" showRowColHeaders="0" tabSelected="1" zoomScaleNormal="100" workbookViewId="0">
      <selection activeCell="D4" sqref="D4:G4"/>
    </sheetView>
  </sheetViews>
  <sheetFormatPr baseColWidth="10" defaultRowHeight="13.15" x14ac:dyDescent="0.25"/>
  <cols>
    <col min="1" max="1" width="3.375" customWidth="1"/>
    <col min="2" max="2" width="17.75" hidden="1" customWidth="1"/>
    <col min="3" max="4" width="31.25" customWidth="1"/>
    <col min="5" max="5" width="13.875" customWidth="1"/>
    <col min="6" max="6" width="11.875" customWidth="1"/>
    <col min="7" max="7" width="21.625" customWidth="1"/>
  </cols>
  <sheetData>
    <row r="1" spans="1:7" ht="18.2" x14ac:dyDescent="0.35">
      <c r="A1" s="60" t="s">
        <v>50</v>
      </c>
      <c r="B1" s="60"/>
      <c r="C1" s="60"/>
      <c r="D1" s="60"/>
      <c r="E1" s="60"/>
      <c r="F1" s="60"/>
      <c r="G1" s="60"/>
    </row>
    <row r="2" spans="1:7" ht="45.7" customHeight="1" x14ac:dyDescent="0.25">
      <c r="A2" s="53" t="s">
        <v>47</v>
      </c>
      <c r="B2" s="53"/>
      <c r="C2" s="53"/>
      <c r="D2" s="53"/>
      <c r="E2" s="53"/>
      <c r="F2" s="53"/>
      <c r="G2" s="53"/>
    </row>
    <row r="3" spans="1:7" ht="12.55" customHeight="1" x14ac:dyDescent="0.25">
      <c r="G3" s="50" t="s">
        <v>65</v>
      </c>
    </row>
    <row r="4" spans="1:7" ht="17.55" customHeight="1" x14ac:dyDescent="0.3">
      <c r="A4" s="45"/>
      <c r="B4" s="29"/>
      <c r="C4" s="44" t="s">
        <v>41</v>
      </c>
      <c r="D4" s="54"/>
      <c r="E4" s="55"/>
      <c r="F4" s="55"/>
      <c r="G4" s="56"/>
    </row>
    <row r="5" spans="1:7" ht="12.55" customHeight="1" x14ac:dyDescent="0.25"/>
    <row r="6" spans="1:7" s="34" customFormat="1" ht="18.2" customHeight="1" x14ac:dyDescent="0.25">
      <c r="A6" s="47" t="s">
        <v>39</v>
      </c>
      <c r="B6" s="35"/>
    </row>
    <row r="7" spans="1:7" s="25" customFormat="1" ht="17.55" customHeight="1" x14ac:dyDescent="0.25">
      <c r="A7" s="57" t="s">
        <v>40</v>
      </c>
      <c r="B7" s="57"/>
      <c r="C7" s="57"/>
      <c r="D7" s="58"/>
      <c r="E7" s="59"/>
      <c r="F7" s="46" t="s">
        <v>42</v>
      </c>
      <c r="G7" s="37"/>
    </row>
    <row r="8" spans="1:7" ht="12.55" customHeight="1" x14ac:dyDescent="0.25"/>
    <row r="9" spans="1:7" s="28" customFormat="1" ht="10.65" x14ac:dyDescent="0.2">
      <c r="A9" s="26"/>
      <c r="B9" s="27" t="s">
        <v>45</v>
      </c>
      <c r="C9" s="48" t="s">
        <v>3</v>
      </c>
      <c r="D9" s="48" t="s">
        <v>4</v>
      </c>
      <c r="E9" s="49" t="s">
        <v>5</v>
      </c>
      <c r="F9" s="49" t="s">
        <v>8</v>
      </c>
      <c r="G9" s="49" t="s">
        <v>9</v>
      </c>
    </row>
    <row r="10" spans="1:7" ht="15.05" customHeight="1" x14ac:dyDescent="0.25">
      <c r="A10" s="23">
        <v>1</v>
      </c>
      <c r="B10" s="38" t="str">
        <f>IF(C10&lt;&gt;"",C10&amp;" "&amp;D10,"")</f>
        <v/>
      </c>
      <c r="C10" s="13"/>
      <c r="D10" s="13"/>
      <c r="E10" s="14"/>
      <c r="F10" s="14"/>
      <c r="G10" s="14"/>
    </row>
    <row r="11" spans="1:7" ht="15.05" customHeight="1" x14ac:dyDescent="0.25">
      <c r="A11" s="30">
        <v>2</v>
      </c>
      <c r="B11" s="23" t="str">
        <f t="shared" ref="B11:B49" si="0">IF(C11&lt;&gt;"",C11&amp;" "&amp;D11,"")</f>
        <v/>
      </c>
      <c r="C11" s="31"/>
      <c r="D11" s="31"/>
      <c r="E11" s="32"/>
      <c r="F11" s="32"/>
      <c r="G11" s="32"/>
    </row>
    <row r="12" spans="1:7" ht="15.05" customHeight="1" x14ac:dyDescent="0.25">
      <c r="A12" s="23">
        <v>3</v>
      </c>
      <c r="B12" s="23" t="str">
        <f t="shared" si="0"/>
        <v/>
      </c>
      <c r="C12" s="13"/>
      <c r="D12" s="13"/>
      <c r="E12" s="14"/>
      <c r="F12" s="14"/>
      <c r="G12" s="14"/>
    </row>
    <row r="13" spans="1:7" ht="15.05" customHeight="1" x14ac:dyDescent="0.25">
      <c r="A13" s="30">
        <v>4</v>
      </c>
      <c r="B13" s="23" t="str">
        <f t="shared" si="0"/>
        <v/>
      </c>
      <c r="C13" s="31"/>
      <c r="D13" s="31"/>
      <c r="E13" s="32"/>
      <c r="F13" s="32"/>
      <c r="G13" s="32"/>
    </row>
    <row r="14" spans="1:7" ht="15.05" customHeight="1" x14ac:dyDescent="0.25">
      <c r="A14" s="23">
        <v>5</v>
      </c>
      <c r="B14" s="23" t="str">
        <f t="shared" si="0"/>
        <v/>
      </c>
      <c r="C14" s="13"/>
      <c r="D14" s="13"/>
      <c r="E14" s="14"/>
      <c r="F14" s="14"/>
      <c r="G14" s="14"/>
    </row>
    <row r="15" spans="1:7" ht="15.05" customHeight="1" x14ac:dyDescent="0.25">
      <c r="A15" s="30">
        <v>6</v>
      </c>
      <c r="B15" s="23" t="str">
        <f t="shared" si="0"/>
        <v/>
      </c>
      <c r="C15" s="31"/>
      <c r="D15" s="31"/>
      <c r="E15" s="32"/>
      <c r="F15" s="32"/>
      <c r="G15" s="32"/>
    </row>
    <row r="16" spans="1:7" ht="15.05" customHeight="1" x14ac:dyDescent="0.25">
      <c r="A16" s="23">
        <v>7</v>
      </c>
      <c r="B16" s="23" t="str">
        <f t="shared" si="0"/>
        <v/>
      </c>
      <c r="C16" s="13"/>
      <c r="D16" s="13"/>
      <c r="E16" s="14"/>
      <c r="F16" s="14"/>
      <c r="G16" s="14"/>
    </row>
    <row r="17" spans="1:7" ht="15.05" customHeight="1" x14ac:dyDescent="0.25">
      <c r="A17" s="30">
        <v>8</v>
      </c>
      <c r="B17" s="23" t="str">
        <f t="shared" si="0"/>
        <v/>
      </c>
      <c r="C17" s="31"/>
      <c r="D17" s="31"/>
      <c r="E17" s="32"/>
      <c r="F17" s="32"/>
      <c r="G17" s="32"/>
    </row>
    <row r="18" spans="1:7" ht="15.05" customHeight="1" x14ac:dyDescent="0.25">
      <c r="A18" s="23">
        <v>9</v>
      </c>
      <c r="B18" s="23" t="str">
        <f t="shared" si="0"/>
        <v/>
      </c>
      <c r="C18" s="13"/>
      <c r="D18" s="13"/>
      <c r="E18" s="14"/>
      <c r="F18" s="14"/>
      <c r="G18" s="14"/>
    </row>
    <row r="19" spans="1:7" ht="15.05" customHeight="1" x14ac:dyDescent="0.25">
      <c r="A19" s="30">
        <v>10</v>
      </c>
      <c r="B19" s="23" t="str">
        <f t="shared" si="0"/>
        <v/>
      </c>
      <c r="C19" s="31"/>
      <c r="D19" s="31"/>
      <c r="E19" s="32"/>
      <c r="F19" s="32"/>
      <c r="G19" s="32"/>
    </row>
    <row r="20" spans="1:7" ht="15.05" customHeight="1" x14ac:dyDescent="0.25">
      <c r="A20" s="23">
        <v>11</v>
      </c>
      <c r="B20" s="23" t="str">
        <f t="shared" si="0"/>
        <v/>
      </c>
      <c r="C20" s="13"/>
      <c r="D20" s="13"/>
      <c r="E20" s="14"/>
      <c r="F20" s="14"/>
      <c r="G20" s="14"/>
    </row>
    <row r="21" spans="1:7" ht="15.05" customHeight="1" x14ac:dyDescent="0.25">
      <c r="A21" s="30">
        <v>12</v>
      </c>
      <c r="B21" s="23" t="str">
        <f t="shared" si="0"/>
        <v/>
      </c>
      <c r="C21" s="31"/>
      <c r="D21" s="31"/>
      <c r="E21" s="32"/>
      <c r="F21" s="32"/>
      <c r="G21" s="32"/>
    </row>
    <row r="22" spans="1:7" ht="15.05" customHeight="1" x14ac:dyDescent="0.25">
      <c r="A22" s="23">
        <v>13</v>
      </c>
      <c r="B22" s="23" t="str">
        <f t="shared" si="0"/>
        <v/>
      </c>
      <c r="C22" s="13"/>
      <c r="D22" s="13"/>
      <c r="E22" s="14"/>
      <c r="F22" s="14"/>
      <c r="G22" s="14"/>
    </row>
    <row r="23" spans="1:7" ht="15.05" customHeight="1" x14ac:dyDescent="0.25">
      <c r="A23" s="30">
        <v>14</v>
      </c>
      <c r="B23" s="23" t="str">
        <f t="shared" si="0"/>
        <v/>
      </c>
      <c r="C23" s="31"/>
      <c r="D23" s="31"/>
      <c r="E23" s="32"/>
      <c r="F23" s="32"/>
      <c r="G23" s="32"/>
    </row>
    <row r="24" spans="1:7" ht="15.05" customHeight="1" x14ac:dyDescent="0.25">
      <c r="A24" s="23">
        <v>15</v>
      </c>
      <c r="B24" s="23" t="str">
        <f t="shared" si="0"/>
        <v/>
      </c>
      <c r="C24" s="13"/>
      <c r="D24" s="13"/>
      <c r="E24" s="14"/>
      <c r="F24" s="14"/>
      <c r="G24" s="14"/>
    </row>
    <row r="25" spans="1:7" ht="15.05" customHeight="1" x14ac:dyDescent="0.25">
      <c r="A25" s="30">
        <v>16</v>
      </c>
      <c r="B25" s="23" t="str">
        <f t="shared" si="0"/>
        <v/>
      </c>
      <c r="C25" s="31"/>
      <c r="D25" s="31"/>
      <c r="E25" s="32"/>
      <c r="F25" s="32"/>
      <c r="G25" s="32"/>
    </row>
    <row r="26" spans="1:7" ht="15.05" customHeight="1" x14ac:dyDescent="0.25">
      <c r="A26" s="23">
        <v>17</v>
      </c>
      <c r="B26" s="23" t="str">
        <f t="shared" si="0"/>
        <v/>
      </c>
      <c r="C26" s="13"/>
      <c r="D26" s="13"/>
      <c r="E26" s="14"/>
      <c r="F26" s="14"/>
      <c r="G26" s="14"/>
    </row>
    <row r="27" spans="1:7" ht="15.05" customHeight="1" x14ac:dyDescent="0.25">
      <c r="A27" s="30">
        <v>18</v>
      </c>
      <c r="B27" s="23" t="str">
        <f t="shared" si="0"/>
        <v/>
      </c>
      <c r="C27" s="31"/>
      <c r="D27" s="31"/>
      <c r="E27" s="32"/>
      <c r="F27" s="32"/>
      <c r="G27" s="32"/>
    </row>
    <row r="28" spans="1:7" ht="15.05" customHeight="1" x14ac:dyDescent="0.25">
      <c r="A28" s="23">
        <v>19</v>
      </c>
      <c r="B28" s="23" t="str">
        <f t="shared" si="0"/>
        <v/>
      </c>
      <c r="C28" s="13"/>
      <c r="D28" s="13"/>
      <c r="E28" s="14"/>
      <c r="F28" s="14"/>
      <c r="G28" s="14"/>
    </row>
    <row r="29" spans="1:7" ht="15.05" customHeight="1" x14ac:dyDescent="0.25">
      <c r="A29" s="30">
        <v>20</v>
      </c>
      <c r="B29" s="23" t="str">
        <f t="shared" si="0"/>
        <v/>
      </c>
      <c r="C29" s="31"/>
      <c r="D29" s="31"/>
      <c r="E29" s="32"/>
      <c r="F29" s="32"/>
      <c r="G29" s="32"/>
    </row>
    <row r="30" spans="1:7" ht="15.05" customHeight="1" x14ac:dyDescent="0.25">
      <c r="A30" s="23">
        <v>21</v>
      </c>
      <c r="B30" s="23" t="str">
        <f t="shared" si="0"/>
        <v/>
      </c>
      <c r="C30" s="13"/>
      <c r="D30" s="13"/>
      <c r="E30" s="14"/>
      <c r="F30" s="14"/>
      <c r="G30" s="14"/>
    </row>
    <row r="31" spans="1:7" ht="15.05" customHeight="1" x14ac:dyDescent="0.25">
      <c r="A31" s="30">
        <v>22</v>
      </c>
      <c r="B31" s="23" t="str">
        <f t="shared" si="0"/>
        <v/>
      </c>
      <c r="C31" s="31"/>
      <c r="D31" s="31"/>
      <c r="E31" s="32"/>
      <c r="F31" s="32"/>
      <c r="G31" s="32"/>
    </row>
    <row r="32" spans="1:7" ht="15.05" customHeight="1" x14ac:dyDescent="0.25">
      <c r="A32" s="23">
        <v>23</v>
      </c>
      <c r="B32" s="23" t="str">
        <f t="shared" si="0"/>
        <v/>
      </c>
      <c r="C32" s="13"/>
      <c r="D32" s="13"/>
      <c r="E32" s="14"/>
      <c r="F32" s="14"/>
      <c r="G32" s="14"/>
    </row>
    <row r="33" spans="1:7" ht="15.05" customHeight="1" x14ac:dyDescent="0.25">
      <c r="A33" s="30">
        <v>24</v>
      </c>
      <c r="B33" s="23" t="str">
        <f t="shared" si="0"/>
        <v/>
      </c>
      <c r="C33" s="31"/>
      <c r="D33" s="31"/>
      <c r="E33" s="32"/>
      <c r="F33" s="32"/>
      <c r="G33" s="32"/>
    </row>
    <row r="34" spans="1:7" ht="15.05" customHeight="1" x14ac:dyDescent="0.25">
      <c r="A34" s="23">
        <v>25</v>
      </c>
      <c r="B34" s="23" t="str">
        <f t="shared" si="0"/>
        <v/>
      </c>
      <c r="C34" s="13"/>
      <c r="D34" s="13"/>
      <c r="E34" s="14"/>
      <c r="F34" s="14"/>
      <c r="G34" s="14"/>
    </row>
    <row r="35" spans="1:7" ht="15.05" customHeight="1" x14ac:dyDescent="0.25">
      <c r="A35" s="30">
        <v>26</v>
      </c>
      <c r="B35" s="23" t="str">
        <f t="shared" si="0"/>
        <v/>
      </c>
      <c r="C35" s="31"/>
      <c r="D35" s="31"/>
      <c r="E35" s="32"/>
      <c r="F35" s="32"/>
      <c r="G35" s="32"/>
    </row>
    <row r="36" spans="1:7" ht="15.05" customHeight="1" x14ac:dyDescent="0.25">
      <c r="A36" s="23">
        <v>27</v>
      </c>
      <c r="B36" s="23" t="str">
        <f t="shared" si="0"/>
        <v/>
      </c>
      <c r="C36" s="13"/>
      <c r="D36" s="13"/>
      <c r="E36" s="14"/>
      <c r="F36" s="14"/>
      <c r="G36" s="14"/>
    </row>
    <row r="37" spans="1:7" ht="15.05" customHeight="1" x14ac:dyDescent="0.25">
      <c r="A37" s="30">
        <v>28</v>
      </c>
      <c r="B37" s="23" t="str">
        <f t="shared" si="0"/>
        <v/>
      </c>
      <c r="C37" s="31"/>
      <c r="D37" s="31"/>
      <c r="E37" s="32"/>
      <c r="F37" s="32"/>
      <c r="G37" s="32"/>
    </row>
    <row r="38" spans="1:7" ht="15.05" customHeight="1" x14ac:dyDescent="0.25">
      <c r="A38" s="23">
        <v>29</v>
      </c>
      <c r="B38" s="23" t="str">
        <f t="shared" si="0"/>
        <v/>
      </c>
      <c r="C38" s="13"/>
      <c r="D38" s="13"/>
      <c r="E38" s="14"/>
      <c r="F38" s="14"/>
      <c r="G38" s="14"/>
    </row>
    <row r="39" spans="1:7" ht="15.05" customHeight="1" x14ac:dyDescent="0.25">
      <c r="A39" s="30">
        <v>30</v>
      </c>
      <c r="B39" s="23" t="str">
        <f t="shared" si="0"/>
        <v/>
      </c>
      <c r="C39" s="31"/>
      <c r="D39" s="31"/>
      <c r="E39" s="32"/>
      <c r="F39" s="32"/>
      <c r="G39" s="32"/>
    </row>
    <row r="40" spans="1:7" ht="15.05" customHeight="1" x14ac:dyDescent="0.25">
      <c r="A40" s="23">
        <v>31</v>
      </c>
      <c r="B40" s="23" t="str">
        <f t="shared" si="0"/>
        <v/>
      </c>
      <c r="C40" s="13"/>
      <c r="D40" s="13"/>
      <c r="E40" s="14"/>
      <c r="F40" s="14"/>
      <c r="G40" s="14"/>
    </row>
    <row r="41" spans="1:7" ht="15.05" customHeight="1" x14ac:dyDescent="0.25">
      <c r="A41" s="30">
        <v>32</v>
      </c>
      <c r="B41" s="23" t="str">
        <f t="shared" si="0"/>
        <v/>
      </c>
      <c r="C41" s="31"/>
      <c r="D41" s="31"/>
      <c r="E41" s="32"/>
      <c r="F41" s="32"/>
      <c r="G41" s="32"/>
    </row>
    <row r="42" spans="1:7" ht="15.05" customHeight="1" x14ac:dyDescent="0.25">
      <c r="A42" s="23">
        <v>33</v>
      </c>
      <c r="B42" s="23" t="str">
        <f t="shared" si="0"/>
        <v/>
      </c>
      <c r="C42" s="13"/>
      <c r="D42" s="13"/>
      <c r="E42" s="14"/>
      <c r="F42" s="14"/>
      <c r="G42" s="14"/>
    </row>
    <row r="43" spans="1:7" ht="15.05" customHeight="1" x14ac:dyDescent="0.25">
      <c r="A43" s="30">
        <v>34</v>
      </c>
      <c r="B43" s="23" t="str">
        <f t="shared" si="0"/>
        <v/>
      </c>
      <c r="C43" s="31"/>
      <c r="D43" s="31"/>
      <c r="E43" s="32"/>
      <c r="F43" s="32"/>
      <c r="G43" s="32"/>
    </row>
    <row r="44" spans="1:7" ht="15.05" customHeight="1" x14ac:dyDescent="0.25">
      <c r="A44" s="23">
        <v>35</v>
      </c>
      <c r="B44" s="23" t="str">
        <f t="shared" si="0"/>
        <v/>
      </c>
      <c r="C44" s="13"/>
      <c r="D44" s="13"/>
      <c r="E44" s="14"/>
      <c r="F44" s="14"/>
      <c r="G44" s="14"/>
    </row>
    <row r="45" spans="1:7" ht="15.05" customHeight="1" x14ac:dyDescent="0.25">
      <c r="A45" s="30">
        <v>36</v>
      </c>
      <c r="B45" s="23" t="str">
        <f t="shared" si="0"/>
        <v/>
      </c>
      <c r="C45" s="31"/>
      <c r="D45" s="31"/>
      <c r="E45" s="32"/>
      <c r="F45" s="32"/>
      <c r="G45" s="32"/>
    </row>
    <row r="46" spans="1:7" ht="15.05" customHeight="1" x14ac:dyDescent="0.25">
      <c r="A46" s="23">
        <v>37</v>
      </c>
      <c r="B46" s="23" t="str">
        <f t="shared" si="0"/>
        <v/>
      </c>
      <c r="C46" s="13"/>
      <c r="D46" s="13"/>
      <c r="E46" s="14"/>
      <c r="F46" s="14"/>
      <c r="G46" s="14"/>
    </row>
    <row r="47" spans="1:7" ht="15.05" customHeight="1" x14ac:dyDescent="0.25">
      <c r="A47" s="30">
        <v>38</v>
      </c>
      <c r="B47" s="23" t="str">
        <f t="shared" si="0"/>
        <v/>
      </c>
      <c r="C47" s="31"/>
      <c r="D47" s="31"/>
      <c r="E47" s="32"/>
      <c r="F47" s="32"/>
      <c r="G47" s="32"/>
    </row>
    <row r="48" spans="1:7" ht="15.05" customHeight="1" x14ac:dyDescent="0.25">
      <c r="A48" s="23">
        <v>39</v>
      </c>
      <c r="B48" s="23" t="str">
        <f t="shared" si="0"/>
        <v/>
      </c>
      <c r="C48" s="13"/>
      <c r="D48" s="13"/>
      <c r="E48" s="14"/>
      <c r="F48" s="14"/>
      <c r="G48" s="14"/>
    </row>
    <row r="49" spans="1:7" ht="15.05" customHeight="1" x14ac:dyDescent="0.25">
      <c r="A49" s="30">
        <v>40</v>
      </c>
      <c r="B49" s="23" t="str">
        <f t="shared" si="0"/>
        <v/>
      </c>
      <c r="C49" s="31"/>
      <c r="D49" s="31"/>
      <c r="E49" s="32"/>
      <c r="F49" s="32"/>
      <c r="G49" s="32"/>
    </row>
  </sheetData>
  <sheetProtection sheet="1" objects="1" scenarios="1" selectLockedCells="1"/>
  <mergeCells count="5">
    <mergeCell ref="A2:G2"/>
    <mergeCell ref="D4:G4"/>
    <mergeCell ref="A7:C7"/>
    <mergeCell ref="D7:E7"/>
    <mergeCell ref="A1:G1"/>
  </mergeCells>
  <dataValidations count="3">
    <dataValidation type="list" allowBlank="1" showInputMessage="1" showErrorMessage="1" sqref="F10:F49" xr:uid="{00000000-0002-0000-0000-000000000000}">
      <formula1>Genre</formula1>
    </dataValidation>
    <dataValidation type="list" allowBlank="1" showInputMessage="1" showErrorMessage="1" sqref="D4:G4" xr:uid="{00000000-0002-0000-0000-000001000000}">
      <formula1>CLUBS</formula1>
    </dataValidation>
    <dataValidation type="date" operator="greaterThan" allowBlank="1" showInputMessage="1" showErrorMessage="1" sqref="G7" xr:uid="{00000000-0002-0000-0000-000002000000}">
      <formula1>44197</formula1>
    </dataValidation>
  </dataValidations>
  <pageMargins left="0.7" right="0.7" top="0.75" bottom="0.75" header="0.3" footer="0.3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7"/>
  <sheetViews>
    <sheetView showGridLines="0" showRowColHeaders="0" zoomScale="70" zoomScaleNormal="70" workbookViewId="0">
      <selection activeCell="F6" sqref="F6:H6"/>
    </sheetView>
  </sheetViews>
  <sheetFormatPr baseColWidth="10" defaultRowHeight="12.55" x14ac:dyDescent="0.2"/>
  <cols>
    <col min="1" max="1" width="3.875" style="2" customWidth="1"/>
    <col min="2" max="2" width="35" style="2" customWidth="1"/>
    <col min="3" max="3" width="28.5" style="2" customWidth="1"/>
    <col min="4" max="4" width="13.875" style="3" customWidth="1"/>
    <col min="5" max="5" width="12.25" style="3" customWidth="1"/>
    <col min="6" max="6" width="17.375" style="3" customWidth="1"/>
    <col min="7" max="7" width="1.375" style="2" customWidth="1"/>
    <col min="8" max="9" width="13.375" style="3" customWidth="1"/>
    <col min="10" max="10" width="20" style="2" customWidth="1"/>
    <col min="11" max="11" width="26.125" style="2" customWidth="1"/>
    <col min="12" max="16384" width="11" style="2"/>
  </cols>
  <sheetData>
    <row r="1" spans="1:11" ht="34.450000000000003" x14ac:dyDescent="0.5">
      <c r="K1" s="22" t="s">
        <v>10</v>
      </c>
    </row>
    <row r="2" spans="1:11" ht="16.899999999999999" x14ac:dyDescent="0.25">
      <c r="K2" s="21" t="s">
        <v>49</v>
      </c>
    </row>
    <row r="3" spans="1:11" ht="174.05" customHeight="1" x14ac:dyDescent="0.2">
      <c r="C3" s="64" t="s">
        <v>59</v>
      </c>
      <c r="D3" s="65"/>
      <c r="E3" s="65"/>
      <c r="F3" s="65"/>
      <c r="G3" s="65"/>
      <c r="H3" s="65"/>
      <c r="I3" s="65"/>
      <c r="J3" s="65"/>
      <c r="K3" s="65"/>
    </row>
    <row r="4" spans="1:11" ht="18.350000000000001" customHeight="1" x14ac:dyDescent="0.2">
      <c r="A4" s="4"/>
      <c r="B4" s="33"/>
      <c r="C4" s="4"/>
      <c r="D4" s="5"/>
      <c r="E4" s="5"/>
      <c r="F4" s="5"/>
      <c r="G4" s="4"/>
      <c r="H4" s="5"/>
      <c r="I4" s="5"/>
      <c r="J4" s="4"/>
      <c r="K4" s="4"/>
    </row>
    <row r="6" spans="1:11" s="7" customFormat="1" ht="19.600000000000001" customHeight="1" x14ac:dyDescent="0.25">
      <c r="A6" s="71" t="str">
        <f>IF(NOM_DU_CLUB&lt;&gt;"","CLUB : "&amp;NOM_DU_CLUB,"CLUB :")</f>
        <v>CLUB :</v>
      </c>
      <c r="B6" s="72"/>
      <c r="C6" s="72"/>
      <c r="D6" s="73"/>
      <c r="E6" s="6" t="s">
        <v>53</v>
      </c>
      <c r="F6" s="66"/>
      <c r="G6" s="67"/>
      <c r="H6" s="68"/>
      <c r="I6" s="69" t="s">
        <v>19</v>
      </c>
      <c r="J6" s="70"/>
      <c r="K6" s="70"/>
    </row>
    <row r="7" spans="1:11" ht="14.4" x14ac:dyDescent="0.25">
      <c r="D7" s="1" t="str">
        <f>IF(PLATEAU&lt;&gt;"",PLATEAU,"")&amp;IF(DATE&lt;&gt;""," LE : "&amp;DAY(DATE)&amp;"-"&amp;MONTH(DATE)&amp;"-"&amp;YEAR(DATE),"")</f>
        <v/>
      </c>
      <c r="E7" s="1"/>
      <c r="F7" s="52" t="str">
        <f>IF(F6=Liste!$A$2,"* Joueurs de niveau blanc présents mais ne passant pas le vert","")</f>
        <v/>
      </c>
      <c r="G7" s="8"/>
    </row>
    <row r="9" spans="1:11" s="19" customFormat="1" ht="20.05" customHeight="1" x14ac:dyDescent="0.25">
      <c r="B9" s="63" t="s">
        <v>7</v>
      </c>
      <c r="C9" s="63"/>
      <c r="D9" s="63"/>
      <c r="E9" s="20"/>
      <c r="F9" s="20"/>
      <c r="H9" s="74" t="s">
        <v>52</v>
      </c>
      <c r="I9" s="74"/>
      <c r="J9" s="74"/>
      <c r="K9" s="74"/>
    </row>
    <row r="10" spans="1:11" x14ac:dyDescent="0.2">
      <c r="B10" s="9" t="s">
        <v>46</v>
      </c>
      <c r="C10" s="9"/>
      <c r="D10" s="10" t="s">
        <v>5</v>
      </c>
      <c r="E10" s="10" t="s">
        <v>8</v>
      </c>
      <c r="F10" s="10" t="s">
        <v>9</v>
      </c>
      <c r="G10" s="11"/>
      <c r="H10" s="12" t="s">
        <v>0</v>
      </c>
      <c r="I10" s="12" t="s">
        <v>1</v>
      </c>
      <c r="J10" s="12" t="s">
        <v>6</v>
      </c>
      <c r="K10" s="12" t="s">
        <v>51</v>
      </c>
    </row>
    <row r="11" spans="1:11" ht="22.55" customHeight="1" x14ac:dyDescent="0.2">
      <c r="A11" s="39">
        <v>1</v>
      </c>
      <c r="B11" s="54"/>
      <c r="C11" s="56"/>
      <c r="D11" s="40" t="str">
        <f t="shared" ref="D11:D20" si="0">IF(B11&lt;&gt;"",VLOOKUP(B11,LISTE_JOUEURS,4,FALSE),"")</f>
        <v/>
      </c>
      <c r="E11" s="40" t="str">
        <f t="shared" ref="E11:E20" si="1">IF($B11&lt;&gt;"",VLOOKUP($B11,LISTE_JOUEURS,5,FALSE),"")</f>
        <v/>
      </c>
      <c r="F11" s="40" t="str">
        <f t="shared" ref="F11:F20" si="2">IF($B11&lt;&gt;"",VLOOKUP($B11,LISTE_JOUEURS,6,FALSE),"")</f>
        <v/>
      </c>
      <c r="G11" s="15"/>
      <c r="H11" s="16"/>
      <c r="I11" s="16"/>
      <c r="J11" s="16" t="s">
        <v>2</v>
      </c>
      <c r="K11" s="18" t="s">
        <v>56</v>
      </c>
    </row>
    <row r="12" spans="1:11" ht="22.55" customHeight="1" x14ac:dyDescent="0.2">
      <c r="A12" s="41">
        <v>2</v>
      </c>
      <c r="B12" s="61"/>
      <c r="C12" s="62"/>
      <c r="D12" s="42" t="str">
        <f t="shared" si="0"/>
        <v/>
      </c>
      <c r="E12" s="42" t="str">
        <f t="shared" si="1"/>
        <v/>
      </c>
      <c r="F12" s="42" t="str">
        <f t="shared" si="2"/>
        <v/>
      </c>
      <c r="G12" s="15"/>
      <c r="H12" s="17"/>
      <c r="I12" s="17"/>
      <c r="J12" s="17" t="s">
        <v>2</v>
      </c>
      <c r="K12" s="18" t="s">
        <v>56</v>
      </c>
    </row>
    <row r="13" spans="1:11" ht="22.55" customHeight="1" x14ac:dyDescent="0.2">
      <c r="A13" s="39">
        <v>3</v>
      </c>
      <c r="B13" s="54"/>
      <c r="C13" s="56"/>
      <c r="D13" s="40" t="str">
        <f t="shared" si="0"/>
        <v/>
      </c>
      <c r="E13" s="40" t="str">
        <f t="shared" si="1"/>
        <v/>
      </c>
      <c r="F13" s="40" t="str">
        <f t="shared" si="2"/>
        <v/>
      </c>
      <c r="G13" s="15"/>
      <c r="H13" s="16"/>
      <c r="I13" s="16"/>
      <c r="J13" s="16" t="s">
        <v>2</v>
      </c>
      <c r="K13" s="18" t="s">
        <v>56</v>
      </c>
    </row>
    <row r="14" spans="1:11" ht="22.55" customHeight="1" x14ac:dyDescent="0.2">
      <c r="A14" s="41">
        <v>4</v>
      </c>
      <c r="B14" s="61"/>
      <c r="C14" s="62"/>
      <c r="D14" s="43" t="str">
        <f t="shared" si="0"/>
        <v/>
      </c>
      <c r="E14" s="43" t="str">
        <f t="shared" si="1"/>
        <v/>
      </c>
      <c r="F14" s="43" t="str">
        <f t="shared" si="2"/>
        <v/>
      </c>
      <c r="G14" s="15"/>
      <c r="H14" s="17"/>
      <c r="I14" s="17"/>
      <c r="J14" s="17" t="s">
        <v>2</v>
      </c>
      <c r="K14" s="18" t="s">
        <v>56</v>
      </c>
    </row>
    <row r="15" spans="1:11" ht="22.55" customHeight="1" x14ac:dyDescent="0.2">
      <c r="A15" s="39">
        <v>5</v>
      </c>
      <c r="B15" s="54"/>
      <c r="C15" s="56"/>
      <c r="D15" s="40" t="str">
        <f t="shared" si="0"/>
        <v/>
      </c>
      <c r="E15" s="40" t="str">
        <f t="shared" si="1"/>
        <v/>
      </c>
      <c r="F15" s="40" t="str">
        <f t="shared" si="2"/>
        <v/>
      </c>
      <c r="G15" s="15"/>
      <c r="H15" s="16"/>
      <c r="I15" s="16"/>
      <c r="J15" s="16" t="s">
        <v>2</v>
      </c>
      <c r="K15" s="18" t="s">
        <v>56</v>
      </c>
    </row>
    <row r="16" spans="1:11" ht="22.55" customHeight="1" x14ac:dyDescent="0.2">
      <c r="A16" s="41">
        <v>6</v>
      </c>
      <c r="B16" s="61"/>
      <c r="C16" s="62"/>
      <c r="D16" s="43" t="str">
        <f t="shared" si="0"/>
        <v/>
      </c>
      <c r="E16" s="43" t="str">
        <f t="shared" si="1"/>
        <v/>
      </c>
      <c r="F16" s="43" t="str">
        <f t="shared" si="2"/>
        <v/>
      </c>
      <c r="G16" s="15"/>
      <c r="H16" s="17"/>
      <c r="I16" s="17"/>
      <c r="J16" s="17" t="s">
        <v>2</v>
      </c>
      <c r="K16" s="18" t="s">
        <v>56</v>
      </c>
    </row>
    <row r="17" spans="1:11" ht="22.55" customHeight="1" x14ac:dyDescent="0.2">
      <c r="A17" s="39">
        <v>7</v>
      </c>
      <c r="B17" s="54"/>
      <c r="C17" s="56"/>
      <c r="D17" s="40" t="str">
        <f t="shared" si="0"/>
        <v/>
      </c>
      <c r="E17" s="40" t="str">
        <f t="shared" si="1"/>
        <v/>
      </c>
      <c r="F17" s="40" t="str">
        <f t="shared" si="2"/>
        <v/>
      </c>
      <c r="G17" s="15"/>
      <c r="H17" s="16"/>
      <c r="I17" s="16"/>
      <c r="J17" s="16" t="s">
        <v>2</v>
      </c>
      <c r="K17" s="18" t="s">
        <v>56</v>
      </c>
    </row>
    <row r="18" spans="1:11" ht="22.55" customHeight="1" x14ac:dyDescent="0.2">
      <c r="A18" s="41">
        <v>8</v>
      </c>
      <c r="B18" s="61"/>
      <c r="C18" s="62"/>
      <c r="D18" s="43" t="str">
        <f t="shared" si="0"/>
        <v/>
      </c>
      <c r="E18" s="43" t="str">
        <f t="shared" si="1"/>
        <v/>
      </c>
      <c r="F18" s="43" t="str">
        <f t="shared" si="2"/>
        <v/>
      </c>
      <c r="G18" s="15"/>
      <c r="H18" s="17"/>
      <c r="I18" s="17"/>
      <c r="J18" s="17" t="s">
        <v>2</v>
      </c>
      <c r="K18" s="18" t="s">
        <v>56</v>
      </c>
    </row>
    <row r="19" spans="1:11" ht="22.55" customHeight="1" x14ac:dyDescent="0.2">
      <c r="A19" s="39">
        <v>9</v>
      </c>
      <c r="B19" s="54"/>
      <c r="C19" s="56"/>
      <c r="D19" s="40" t="str">
        <f t="shared" si="0"/>
        <v/>
      </c>
      <c r="E19" s="40" t="str">
        <f t="shared" si="1"/>
        <v/>
      </c>
      <c r="F19" s="40" t="str">
        <f t="shared" si="2"/>
        <v/>
      </c>
      <c r="G19" s="15"/>
      <c r="H19" s="16"/>
      <c r="I19" s="16"/>
      <c r="J19" s="16" t="s">
        <v>2</v>
      </c>
      <c r="K19" s="18" t="s">
        <v>56</v>
      </c>
    </row>
    <row r="20" spans="1:11" ht="22.55" customHeight="1" x14ac:dyDescent="0.2">
      <c r="A20" s="41">
        <v>10</v>
      </c>
      <c r="B20" s="61"/>
      <c r="C20" s="62"/>
      <c r="D20" s="43" t="str">
        <f t="shared" si="0"/>
        <v/>
      </c>
      <c r="E20" s="43" t="str">
        <f t="shared" si="1"/>
        <v/>
      </c>
      <c r="F20" s="43" t="str">
        <f t="shared" si="2"/>
        <v/>
      </c>
      <c r="G20" s="15"/>
      <c r="H20" s="17"/>
      <c r="I20" s="17"/>
      <c r="J20" s="17" t="s">
        <v>2</v>
      </c>
      <c r="K20" s="18" t="s">
        <v>56</v>
      </c>
    </row>
    <row r="21" spans="1:11" x14ac:dyDescent="0.2">
      <c r="K21" s="51" t="s">
        <v>55</v>
      </c>
    </row>
    <row r="22" spans="1:11" ht="23.8" customHeight="1" x14ac:dyDescent="0.2">
      <c r="A22" s="4"/>
      <c r="B22" s="4"/>
      <c r="C22" s="4"/>
      <c r="D22" s="5"/>
      <c r="E22" s="5"/>
      <c r="F22" s="5"/>
      <c r="G22" s="4"/>
      <c r="H22" s="5"/>
      <c r="I22" s="5"/>
      <c r="J22" s="4"/>
      <c r="K22" s="4"/>
    </row>
    <row r="24" spans="1:11" s="7" customFormat="1" ht="19.600000000000001" customHeight="1" x14ac:dyDescent="0.25">
      <c r="A24" s="71" t="str">
        <f>IF(NOM_DU_CLUB&lt;&gt;"","CLUB : "&amp;NOM_DU_CLUB,"CLUB :")</f>
        <v>CLUB :</v>
      </c>
      <c r="B24" s="72"/>
      <c r="C24" s="72"/>
      <c r="D24" s="73"/>
      <c r="E24" s="6" t="s">
        <v>53</v>
      </c>
      <c r="F24" s="66"/>
      <c r="G24" s="67"/>
      <c r="H24" s="68"/>
      <c r="I24" s="69" t="s">
        <v>19</v>
      </c>
      <c r="J24" s="70"/>
      <c r="K24" s="70"/>
    </row>
    <row r="25" spans="1:11" ht="14.4" x14ac:dyDescent="0.25">
      <c r="D25" s="1" t="str">
        <f>IF(PLATEAU&lt;&gt;"",PLATEAU,"")&amp;IF(DATE&lt;&gt;""," LE : "&amp;DAY(DATE)&amp;"-"&amp;MONTH(DATE)&amp;"-"&amp;YEAR(DATE),"")</f>
        <v/>
      </c>
      <c r="E25" s="1"/>
      <c r="F25" s="52" t="str">
        <f>IF(F24=Liste!$A$2,"* Joueurs de niveau blanc présents mais ne passant pas le vert","")</f>
        <v/>
      </c>
      <c r="G25" s="8"/>
    </row>
    <row r="27" spans="1:11" s="19" customFormat="1" ht="20.05" customHeight="1" x14ac:dyDescent="0.25">
      <c r="B27" s="63" t="s">
        <v>7</v>
      </c>
      <c r="C27" s="63"/>
      <c r="D27" s="63"/>
      <c r="E27" s="20"/>
      <c r="F27" s="20"/>
      <c r="H27" s="74" t="s">
        <v>52</v>
      </c>
      <c r="I27" s="74"/>
      <c r="J27" s="74"/>
      <c r="K27" s="74"/>
    </row>
    <row r="28" spans="1:11" x14ac:dyDescent="0.2">
      <c r="B28" s="9" t="s">
        <v>46</v>
      </c>
      <c r="C28" s="9"/>
      <c r="D28" s="10" t="s">
        <v>5</v>
      </c>
      <c r="E28" s="10" t="s">
        <v>8</v>
      </c>
      <c r="F28" s="10" t="s">
        <v>9</v>
      </c>
      <c r="G28" s="11"/>
      <c r="H28" s="12" t="s">
        <v>0</v>
      </c>
      <c r="I28" s="12" t="s">
        <v>1</v>
      </c>
      <c r="J28" s="12" t="s">
        <v>6</v>
      </c>
      <c r="K28" s="12" t="s">
        <v>51</v>
      </c>
    </row>
    <row r="29" spans="1:11" ht="22.55" customHeight="1" x14ac:dyDescent="0.2">
      <c r="A29" s="39">
        <v>1</v>
      </c>
      <c r="B29" s="54"/>
      <c r="C29" s="56"/>
      <c r="D29" s="40" t="str">
        <f t="shared" ref="D29:D38" si="3">IF(B29&lt;&gt;"",VLOOKUP(B29,LISTE_JOUEURS,4,FALSE),"")</f>
        <v/>
      </c>
      <c r="E29" s="40" t="str">
        <f t="shared" ref="E29:E38" si="4">IF($B29&lt;&gt;"",VLOOKUP($B29,LISTE_JOUEURS,5,FALSE),"")</f>
        <v/>
      </c>
      <c r="F29" s="40" t="str">
        <f t="shared" ref="F29:F38" si="5">IF($B29&lt;&gt;"",VLOOKUP($B29,LISTE_JOUEURS,6,FALSE),"")</f>
        <v/>
      </c>
      <c r="G29" s="15"/>
      <c r="H29" s="16"/>
      <c r="I29" s="16"/>
      <c r="J29" s="16" t="s">
        <v>2</v>
      </c>
      <c r="K29" s="18" t="s">
        <v>56</v>
      </c>
    </row>
    <row r="30" spans="1:11" ht="22.55" customHeight="1" x14ac:dyDescent="0.2">
      <c r="A30" s="41">
        <v>2</v>
      </c>
      <c r="B30" s="61"/>
      <c r="C30" s="62"/>
      <c r="D30" s="42" t="str">
        <f t="shared" si="3"/>
        <v/>
      </c>
      <c r="E30" s="42" t="str">
        <f t="shared" si="4"/>
        <v/>
      </c>
      <c r="F30" s="42" t="str">
        <f t="shared" si="5"/>
        <v/>
      </c>
      <c r="G30" s="15"/>
      <c r="H30" s="17"/>
      <c r="I30" s="17"/>
      <c r="J30" s="17" t="s">
        <v>2</v>
      </c>
      <c r="K30" s="18" t="s">
        <v>56</v>
      </c>
    </row>
    <row r="31" spans="1:11" ht="22.55" customHeight="1" x14ac:dyDescent="0.2">
      <c r="A31" s="39">
        <v>3</v>
      </c>
      <c r="B31" s="54"/>
      <c r="C31" s="56"/>
      <c r="D31" s="40" t="str">
        <f t="shared" si="3"/>
        <v/>
      </c>
      <c r="E31" s="40" t="str">
        <f t="shared" si="4"/>
        <v/>
      </c>
      <c r="F31" s="40" t="str">
        <f t="shared" si="5"/>
        <v/>
      </c>
      <c r="G31" s="15"/>
      <c r="H31" s="16"/>
      <c r="I31" s="16"/>
      <c r="J31" s="16" t="s">
        <v>2</v>
      </c>
      <c r="K31" s="18" t="s">
        <v>56</v>
      </c>
    </row>
    <row r="32" spans="1:11" ht="22.55" customHeight="1" x14ac:dyDescent="0.2">
      <c r="A32" s="41">
        <v>4</v>
      </c>
      <c r="B32" s="61"/>
      <c r="C32" s="62"/>
      <c r="D32" s="43" t="str">
        <f t="shared" si="3"/>
        <v/>
      </c>
      <c r="E32" s="43" t="str">
        <f t="shared" si="4"/>
        <v/>
      </c>
      <c r="F32" s="43" t="str">
        <f t="shared" si="5"/>
        <v/>
      </c>
      <c r="G32" s="15"/>
      <c r="H32" s="17"/>
      <c r="I32" s="17"/>
      <c r="J32" s="17" t="s">
        <v>2</v>
      </c>
      <c r="K32" s="18" t="s">
        <v>56</v>
      </c>
    </row>
    <row r="33" spans="1:11" ht="22.55" customHeight="1" x14ac:dyDescent="0.2">
      <c r="A33" s="39">
        <v>5</v>
      </c>
      <c r="B33" s="54"/>
      <c r="C33" s="56"/>
      <c r="D33" s="40" t="str">
        <f t="shared" si="3"/>
        <v/>
      </c>
      <c r="E33" s="40" t="str">
        <f t="shared" si="4"/>
        <v/>
      </c>
      <c r="F33" s="40" t="str">
        <f t="shared" si="5"/>
        <v/>
      </c>
      <c r="G33" s="15"/>
      <c r="H33" s="16"/>
      <c r="I33" s="16"/>
      <c r="J33" s="16" t="s">
        <v>2</v>
      </c>
      <c r="K33" s="18" t="s">
        <v>56</v>
      </c>
    </row>
    <row r="34" spans="1:11" ht="22.55" customHeight="1" x14ac:dyDescent="0.2">
      <c r="A34" s="41">
        <v>6</v>
      </c>
      <c r="B34" s="61"/>
      <c r="C34" s="62"/>
      <c r="D34" s="43" t="str">
        <f t="shared" si="3"/>
        <v/>
      </c>
      <c r="E34" s="43" t="str">
        <f t="shared" si="4"/>
        <v/>
      </c>
      <c r="F34" s="43" t="str">
        <f t="shared" si="5"/>
        <v/>
      </c>
      <c r="G34" s="15"/>
      <c r="H34" s="17"/>
      <c r="I34" s="17"/>
      <c r="J34" s="17" t="s">
        <v>2</v>
      </c>
      <c r="K34" s="18" t="s">
        <v>56</v>
      </c>
    </row>
    <row r="35" spans="1:11" ht="22.55" customHeight="1" x14ac:dyDescent="0.2">
      <c r="A35" s="39">
        <v>7</v>
      </c>
      <c r="B35" s="54"/>
      <c r="C35" s="56"/>
      <c r="D35" s="40" t="str">
        <f t="shared" si="3"/>
        <v/>
      </c>
      <c r="E35" s="40" t="str">
        <f t="shared" si="4"/>
        <v/>
      </c>
      <c r="F35" s="40" t="str">
        <f t="shared" si="5"/>
        <v/>
      </c>
      <c r="G35" s="15"/>
      <c r="H35" s="16"/>
      <c r="I35" s="16"/>
      <c r="J35" s="16" t="s">
        <v>2</v>
      </c>
      <c r="K35" s="18" t="s">
        <v>56</v>
      </c>
    </row>
    <row r="36" spans="1:11" ht="22.55" customHeight="1" x14ac:dyDescent="0.2">
      <c r="A36" s="41">
        <v>8</v>
      </c>
      <c r="B36" s="61"/>
      <c r="C36" s="62"/>
      <c r="D36" s="43" t="str">
        <f t="shared" si="3"/>
        <v/>
      </c>
      <c r="E36" s="43" t="str">
        <f t="shared" si="4"/>
        <v/>
      </c>
      <c r="F36" s="43" t="str">
        <f t="shared" si="5"/>
        <v/>
      </c>
      <c r="G36" s="15"/>
      <c r="H36" s="17"/>
      <c r="I36" s="17"/>
      <c r="J36" s="17" t="s">
        <v>2</v>
      </c>
      <c r="K36" s="18" t="s">
        <v>56</v>
      </c>
    </row>
    <row r="37" spans="1:11" ht="22.55" customHeight="1" x14ac:dyDescent="0.2">
      <c r="A37" s="39">
        <v>9</v>
      </c>
      <c r="B37" s="54"/>
      <c r="C37" s="56"/>
      <c r="D37" s="40" t="str">
        <f t="shared" si="3"/>
        <v/>
      </c>
      <c r="E37" s="40" t="str">
        <f t="shared" si="4"/>
        <v/>
      </c>
      <c r="F37" s="40" t="str">
        <f t="shared" si="5"/>
        <v/>
      </c>
      <c r="G37" s="15"/>
      <c r="H37" s="16"/>
      <c r="I37" s="16"/>
      <c r="J37" s="16" t="s">
        <v>2</v>
      </c>
      <c r="K37" s="18" t="s">
        <v>56</v>
      </c>
    </row>
    <row r="38" spans="1:11" ht="22.55" customHeight="1" x14ac:dyDescent="0.2">
      <c r="A38" s="41">
        <v>10</v>
      </c>
      <c r="B38" s="61"/>
      <c r="C38" s="62"/>
      <c r="D38" s="43" t="str">
        <f t="shared" si="3"/>
        <v/>
      </c>
      <c r="E38" s="43" t="str">
        <f t="shared" si="4"/>
        <v/>
      </c>
      <c r="F38" s="43" t="str">
        <f t="shared" si="5"/>
        <v/>
      </c>
      <c r="G38" s="15"/>
      <c r="H38" s="17"/>
      <c r="I38" s="17"/>
      <c r="J38" s="17" t="s">
        <v>2</v>
      </c>
      <c r="K38" s="18" t="s">
        <v>56</v>
      </c>
    </row>
    <row r="39" spans="1:11" x14ac:dyDescent="0.2">
      <c r="K39" s="51" t="s">
        <v>55</v>
      </c>
    </row>
    <row r="40" spans="1:11" ht="23.8" customHeight="1" x14ac:dyDescent="0.2">
      <c r="A40" s="4"/>
      <c r="B40" s="4"/>
      <c r="C40" s="4"/>
      <c r="D40" s="5"/>
      <c r="E40" s="5"/>
      <c r="F40" s="5"/>
      <c r="G40" s="4"/>
      <c r="H40" s="5"/>
      <c r="I40" s="5"/>
      <c r="J40" s="4"/>
      <c r="K40" s="4"/>
    </row>
    <row r="42" spans="1:11" s="7" customFormat="1" ht="19.600000000000001" customHeight="1" x14ac:dyDescent="0.25">
      <c r="A42" s="71" t="str">
        <f>IF(NOM_DU_CLUB&lt;&gt;"","CLUB : "&amp;NOM_DU_CLUB,"CLUB :")</f>
        <v>CLUB :</v>
      </c>
      <c r="B42" s="72"/>
      <c r="C42" s="72"/>
      <c r="D42" s="73"/>
      <c r="E42" s="6" t="s">
        <v>53</v>
      </c>
      <c r="F42" s="66"/>
      <c r="G42" s="67"/>
      <c r="H42" s="68"/>
      <c r="I42" s="69" t="s">
        <v>19</v>
      </c>
      <c r="J42" s="70"/>
      <c r="K42" s="70"/>
    </row>
    <row r="43" spans="1:11" ht="14.4" x14ac:dyDescent="0.25">
      <c r="D43" s="1" t="str">
        <f>IF(PLATEAU&lt;&gt;"",PLATEAU,"")&amp;IF(DATE&lt;&gt;""," LE : "&amp;DAY(DATE)&amp;"-"&amp;MONTH(DATE)&amp;"-"&amp;YEAR(DATE),"")</f>
        <v/>
      </c>
      <c r="E43" s="1"/>
      <c r="F43" s="52" t="str">
        <f>IF(F42=Liste!$A$2,"* Joueurs de niveau blanc présents mais ne passant pas le vert","")</f>
        <v/>
      </c>
      <c r="G43" s="8"/>
    </row>
    <row r="45" spans="1:11" s="19" customFormat="1" ht="20.05" customHeight="1" x14ac:dyDescent="0.25">
      <c r="B45" s="63" t="s">
        <v>7</v>
      </c>
      <c r="C45" s="63"/>
      <c r="D45" s="63"/>
      <c r="E45" s="20"/>
      <c r="F45" s="20"/>
      <c r="H45" s="74" t="s">
        <v>52</v>
      </c>
      <c r="I45" s="74"/>
      <c r="J45" s="74"/>
      <c r="K45" s="74"/>
    </row>
    <row r="46" spans="1:11" x14ac:dyDescent="0.2">
      <c r="B46" s="9" t="s">
        <v>46</v>
      </c>
      <c r="C46" s="9"/>
      <c r="D46" s="10" t="s">
        <v>5</v>
      </c>
      <c r="E46" s="10" t="s">
        <v>8</v>
      </c>
      <c r="F46" s="10" t="s">
        <v>9</v>
      </c>
      <c r="G46" s="11"/>
      <c r="H46" s="12" t="s">
        <v>0</v>
      </c>
      <c r="I46" s="12" t="s">
        <v>1</v>
      </c>
      <c r="J46" s="12" t="s">
        <v>6</v>
      </c>
      <c r="K46" s="12" t="s">
        <v>51</v>
      </c>
    </row>
    <row r="47" spans="1:11" ht="22.55" customHeight="1" x14ac:dyDescent="0.2">
      <c r="A47" s="39">
        <v>1</v>
      </c>
      <c r="B47" s="54"/>
      <c r="C47" s="56"/>
      <c r="D47" s="40" t="str">
        <f t="shared" ref="D47:D56" si="6">IF(B47&lt;&gt;"",VLOOKUP(B47,LISTE_JOUEURS,4,FALSE),"")</f>
        <v/>
      </c>
      <c r="E47" s="40" t="str">
        <f t="shared" ref="E47:E56" si="7">IF($B47&lt;&gt;"",VLOOKUP($B47,LISTE_JOUEURS,5,FALSE),"")</f>
        <v/>
      </c>
      <c r="F47" s="40" t="str">
        <f t="shared" ref="F47:F56" si="8">IF($B47&lt;&gt;"",VLOOKUP($B47,LISTE_JOUEURS,6,FALSE),"")</f>
        <v/>
      </c>
      <c r="G47" s="15"/>
      <c r="H47" s="16"/>
      <c r="I47" s="16"/>
      <c r="J47" s="16" t="s">
        <v>2</v>
      </c>
      <c r="K47" s="18" t="s">
        <v>56</v>
      </c>
    </row>
    <row r="48" spans="1:11" ht="22.55" customHeight="1" x14ac:dyDescent="0.2">
      <c r="A48" s="41">
        <v>2</v>
      </c>
      <c r="B48" s="61"/>
      <c r="C48" s="62"/>
      <c r="D48" s="42" t="str">
        <f t="shared" si="6"/>
        <v/>
      </c>
      <c r="E48" s="42" t="str">
        <f t="shared" si="7"/>
        <v/>
      </c>
      <c r="F48" s="42" t="str">
        <f t="shared" si="8"/>
        <v/>
      </c>
      <c r="G48" s="15"/>
      <c r="H48" s="17"/>
      <c r="I48" s="17"/>
      <c r="J48" s="17" t="s">
        <v>2</v>
      </c>
      <c r="K48" s="18" t="s">
        <v>56</v>
      </c>
    </row>
    <row r="49" spans="1:11" ht="22.55" customHeight="1" x14ac:dyDescent="0.2">
      <c r="A49" s="39">
        <v>3</v>
      </c>
      <c r="B49" s="54"/>
      <c r="C49" s="56"/>
      <c r="D49" s="40" t="str">
        <f t="shared" si="6"/>
        <v/>
      </c>
      <c r="E49" s="40" t="str">
        <f t="shared" si="7"/>
        <v/>
      </c>
      <c r="F49" s="40" t="str">
        <f t="shared" si="8"/>
        <v/>
      </c>
      <c r="G49" s="15"/>
      <c r="H49" s="16"/>
      <c r="I49" s="16"/>
      <c r="J49" s="16" t="s">
        <v>2</v>
      </c>
      <c r="K49" s="18" t="s">
        <v>56</v>
      </c>
    </row>
    <row r="50" spans="1:11" ht="22.55" customHeight="1" x14ac:dyDescent="0.2">
      <c r="A50" s="41">
        <v>4</v>
      </c>
      <c r="B50" s="61"/>
      <c r="C50" s="62"/>
      <c r="D50" s="43" t="str">
        <f t="shared" si="6"/>
        <v/>
      </c>
      <c r="E50" s="43" t="str">
        <f t="shared" si="7"/>
        <v/>
      </c>
      <c r="F50" s="43" t="str">
        <f t="shared" si="8"/>
        <v/>
      </c>
      <c r="G50" s="15"/>
      <c r="H50" s="17"/>
      <c r="I50" s="17"/>
      <c r="J50" s="17" t="s">
        <v>2</v>
      </c>
      <c r="K50" s="18" t="s">
        <v>56</v>
      </c>
    </row>
    <row r="51" spans="1:11" ht="22.55" customHeight="1" x14ac:dyDescent="0.2">
      <c r="A51" s="39">
        <v>5</v>
      </c>
      <c r="B51" s="54"/>
      <c r="C51" s="56"/>
      <c r="D51" s="40" t="str">
        <f t="shared" si="6"/>
        <v/>
      </c>
      <c r="E51" s="40" t="str">
        <f t="shared" si="7"/>
        <v/>
      </c>
      <c r="F51" s="40" t="str">
        <f t="shared" si="8"/>
        <v/>
      </c>
      <c r="G51" s="15"/>
      <c r="H51" s="16"/>
      <c r="I51" s="16"/>
      <c r="J51" s="16" t="s">
        <v>2</v>
      </c>
      <c r="K51" s="18" t="s">
        <v>56</v>
      </c>
    </row>
    <row r="52" spans="1:11" ht="22.55" customHeight="1" x14ac:dyDescent="0.2">
      <c r="A52" s="41">
        <v>6</v>
      </c>
      <c r="B52" s="61"/>
      <c r="C52" s="62"/>
      <c r="D52" s="43" t="str">
        <f t="shared" si="6"/>
        <v/>
      </c>
      <c r="E52" s="43" t="str">
        <f t="shared" si="7"/>
        <v/>
      </c>
      <c r="F52" s="43" t="str">
        <f t="shared" si="8"/>
        <v/>
      </c>
      <c r="G52" s="15"/>
      <c r="H52" s="17"/>
      <c r="I52" s="17"/>
      <c r="J52" s="17" t="s">
        <v>2</v>
      </c>
      <c r="K52" s="18" t="s">
        <v>56</v>
      </c>
    </row>
    <row r="53" spans="1:11" ht="22.55" customHeight="1" x14ac:dyDescent="0.2">
      <c r="A53" s="39">
        <v>7</v>
      </c>
      <c r="B53" s="54"/>
      <c r="C53" s="56"/>
      <c r="D53" s="40" t="str">
        <f t="shared" si="6"/>
        <v/>
      </c>
      <c r="E53" s="40" t="str">
        <f t="shared" si="7"/>
        <v/>
      </c>
      <c r="F53" s="40" t="str">
        <f t="shared" si="8"/>
        <v/>
      </c>
      <c r="G53" s="15"/>
      <c r="H53" s="16"/>
      <c r="I53" s="16"/>
      <c r="J53" s="16" t="s">
        <v>2</v>
      </c>
      <c r="K53" s="18" t="s">
        <v>56</v>
      </c>
    </row>
    <row r="54" spans="1:11" ht="22.55" customHeight="1" x14ac:dyDescent="0.2">
      <c r="A54" s="41">
        <v>8</v>
      </c>
      <c r="B54" s="61"/>
      <c r="C54" s="62"/>
      <c r="D54" s="43" t="str">
        <f t="shared" si="6"/>
        <v/>
      </c>
      <c r="E54" s="43" t="str">
        <f t="shared" si="7"/>
        <v/>
      </c>
      <c r="F54" s="43" t="str">
        <f t="shared" si="8"/>
        <v/>
      </c>
      <c r="G54" s="15"/>
      <c r="H54" s="17"/>
      <c r="I54" s="17"/>
      <c r="J54" s="17" t="s">
        <v>2</v>
      </c>
      <c r="K54" s="18" t="s">
        <v>56</v>
      </c>
    </row>
    <row r="55" spans="1:11" ht="22.55" customHeight="1" x14ac:dyDescent="0.2">
      <c r="A55" s="39">
        <v>9</v>
      </c>
      <c r="B55" s="54"/>
      <c r="C55" s="56"/>
      <c r="D55" s="40" t="str">
        <f t="shared" si="6"/>
        <v/>
      </c>
      <c r="E55" s="40" t="str">
        <f t="shared" si="7"/>
        <v/>
      </c>
      <c r="F55" s="40" t="str">
        <f t="shared" si="8"/>
        <v/>
      </c>
      <c r="G55" s="15"/>
      <c r="H55" s="16"/>
      <c r="I55" s="16"/>
      <c r="J55" s="16" t="s">
        <v>2</v>
      </c>
      <c r="K55" s="18" t="s">
        <v>56</v>
      </c>
    </row>
    <row r="56" spans="1:11" ht="22.55" customHeight="1" x14ac:dyDescent="0.2">
      <c r="A56" s="41">
        <v>10</v>
      </c>
      <c r="B56" s="61"/>
      <c r="C56" s="62"/>
      <c r="D56" s="43" t="str">
        <f t="shared" si="6"/>
        <v/>
      </c>
      <c r="E56" s="43" t="str">
        <f t="shared" si="7"/>
        <v/>
      </c>
      <c r="F56" s="43" t="str">
        <f t="shared" si="8"/>
        <v/>
      </c>
      <c r="G56" s="15"/>
      <c r="H56" s="17"/>
      <c r="I56" s="17"/>
      <c r="J56" s="17" t="s">
        <v>2</v>
      </c>
      <c r="K56" s="18" t="s">
        <v>56</v>
      </c>
    </row>
    <row r="57" spans="1:11" x14ac:dyDescent="0.2">
      <c r="K57" s="51" t="s">
        <v>55</v>
      </c>
    </row>
  </sheetData>
  <sheetProtection sheet="1" objects="1" scenarios="1" selectLockedCells="1"/>
  <mergeCells count="46">
    <mergeCell ref="H45:K45"/>
    <mergeCell ref="A6:D6"/>
    <mergeCell ref="A24:D24"/>
    <mergeCell ref="F6:H6"/>
    <mergeCell ref="I6:K6"/>
    <mergeCell ref="F24:H24"/>
    <mergeCell ref="I24:K24"/>
    <mergeCell ref="B9:D9"/>
    <mergeCell ref="H9:K9"/>
    <mergeCell ref="B27:D27"/>
    <mergeCell ref="H27:K27"/>
    <mergeCell ref="B31:C31"/>
    <mergeCell ref="B32:C32"/>
    <mergeCell ref="B33:C33"/>
    <mergeCell ref="B34:C34"/>
    <mergeCell ref="B35:C35"/>
    <mergeCell ref="C3:K3"/>
    <mergeCell ref="F42:H42"/>
    <mergeCell ref="I42:K42"/>
    <mergeCell ref="A42:D4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9:C29"/>
    <mergeCell ref="B30:C30"/>
    <mergeCell ref="B36:C36"/>
    <mergeCell ref="B37:C37"/>
    <mergeCell ref="B38:C38"/>
    <mergeCell ref="B47:C47"/>
    <mergeCell ref="B48:C48"/>
    <mergeCell ref="B45:D45"/>
    <mergeCell ref="B55:C55"/>
    <mergeCell ref="B56:C56"/>
    <mergeCell ref="B49:C49"/>
    <mergeCell ref="B50:C50"/>
    <mergeCell ref="B51:C51"/>
    <mergeCell ref="B52:C52"/>
    <mergeCell ref="B53:C53"/>
    <mergeCell ref="B54:C54"/>
  </mergeCells>
  <dataValidations count="2">
    <dataValidation type="list" allowBlank="1" showInputMessage="1" showErrorMessage="1" sqref="F6:H6 F24:H24 F42:H42" xr:uid="{00000000-0002-0000-0100-000000000000}">
      <formula1>Niveaux</formula1>
    </dataValidation>
    <dataValidation type="list" allowBlank="1" showInputMessage="1" showErrorMessage="1" sqref="B11:B20 B29:B38 B47:B56" xr:uid="{00000000-0002-0000-0100-000001000000}">
      <formula1>LISTE_NOMS_JOUEURS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5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7"/>
  <sheetViews>
    <sheetView showGridLines="0" showRowColHeaders="0" zoomScale="70" zoomScaleNormal="70" workbookViewId="0">
      <selection activeCell="F6" sqref="F6:H6"/>
    </sheetView>
  </sheetViews>
  <sheetFormatPr baseColWidth="10" defaultRowHeight="12.55" x14ac:dyDescent="0.2"/>
  <cols>
    <col min="1" max="1" width="3.875" style="2" customWidth="1"/>
    <col min="2" max="2" width="35" style="2" customWidth="1"/>
    <col min="3" max="3" width="28.5" style="2" customWidth="1"/>
    <col min="4" max="4" width="13.875" style="3" customWidth="1"/>
    <col min="5" max="5" width="12.25" style="3" customWidth="1"/>
    <col min="6" max="6" width="17.375" style="3" customWidth="1"/>
    <col min="7" max="7" width="1.375" style="2" customWidth="1"/>
    <col min="8" max="9" width="13.375" style="3" customWidth="1"/>
    <col min="10" max="10" width="20" style="2" customWidth="1"/>
    <col min="11" max="11" width="26.125" style="2" customWidth="1"/>
    <col min="12" max="16384" width="11" style="2"/>
  </cols>
  <sheetData>
    <row r="1" spans="1:11" ht="34.450000000000003" x14ac:dyDescent="0.5">
      <c r="K1" s="22" t="s">
        <v>10</v>
      </c>
    </row>
    <row r="2" spans="1:11" ht="16.899999999999999" x14ac:dyDescent="0.25">
      <c r="K2" s="21" t="s">
        <v>49</v>
      </c>
    </row>
    <row r="3" spans="1:11" ht="174.05" customHeight="1" x14ac:dyDescent="0.2">
      <c r="C3" s="64" t="s">
        <v>59</v>
      </c>
      <c r="D3" s="65"/>
      <c r="E3" s="65"/>
      <c r="F3" s="65"/>
      <c r="G3" s="65"/>
      <c r="H3" s="65"/>
      <c r="I3" s="65"/>
      <c r="J3" s="65"/>
      <c r="K3" s="65"/>
    </row>
    <row r="4" spans="1:11" ht="18.350000000000001" customHeight="1" x14ac:dyDescent="0.2">
      <c r="A4" s="4"/>
      <c r="B4" s="33"/>
      <c r="C4" s="4"/>
      <c r="D4" s="5"/>
      <c r="E4" s="5"/>
      <c r="F4" s="5"/>
      <c r="G4" s="4"/>
      <c r="H4" s="5"/>
      <c r="I4" s="5"/>
      <c r="J4" s="4"/>
      <c r="K4" s="4"/>
    </row>
    <row r="6" spans="1:11" s="7" customFormat="1" ht="19.600000000000001" customHeight="1" x14ac:dyDescent="0.25">
      <c r="A6" s="71" t="str">
        <f>IF(NOM_DU_CLUB&lt;&gt;"","CLUB : "&amp;NOM_DU_CLUB,"CLUB :")</f>
        <v>CLUB :</v>
      </c>
      <c r="B6" s="72"/>
      <c r="C6" s="72"/>
      <c r="D6" s="73"/>
      <c r="E6" s="6" t="s">
        <v>53</v>
      </c>
      <c r="F6" s="66"/>
      <c r="G6" s="67"/>
      <c r="H6" s="68"/>
      <c r="I6" s="69" t="s">
        <v>19</v>
      </c>
      <c r="J6" s="70"/>
      <c r="K6" s="70"/>
    </row>
    <row r="7" spans="1:11" ht="14.4" x14ac:dyDescent="0.25">
      <c r="D7" s="1" t="str">
        <f>IF(PLATEAU&lt;&gt;"",PLATEAU,"")&amp;IF(DATE&lt;&gt;""," LE : "&amp;DAY(DATE)&amp;"-"&amp;MONTH(DATE)&amp;"-"&amp;YEAR(DATE),"")</f>
        <v/>
      </c>
      <c r="E7" s="1"/>
      <c r="F7" s="52" t="str">
        <f>IF(F6=Liste!$A$2,"* Joueurs de niveau blanc présents mais ne passant pas le vert","")</f>
        <v/>
      </c>
      <c r="G7" s="8"/>
    </row>
    <row r="9" spans="1:11" s="19" customFormat="1" ht="20.05" customHeight="1" x14ac:dyDescent="0.25">
      <c r="B9" s="63" t="s">
        <v>7</v>
      </c>
      <c r="C9" s="63"/>
      <c r="D9" s="63"/>
      <c r="E9" s="20"/>
      <c r="F9" s="20"/>
      <c r="H9" s="74" t="s">
        <v>52</v>
      </c>
      <c r="I9" s="74"/>
      <c r="J9" s="74"/>
      <c r="K9" s="74"/>
    </row>
    <row r="10" spans="1:11" x14ac:dyDescent="0.2">
      <c r="B10" s="9" t="s">
        <v>46</v>
      </c>
      <c r="C10" s="9"/>
      <c r="D10" s="10" t="s">
        <v>5</v>
      </c>
      <c r="E10" s="10" t="s">
        <v>8</v>
      </c>
      <c r="F10" s="10" t="s">
        <v>9</v>
      </c>
      <c r="G10" s="11"/>
      <c r="H10" s="12" t="s">
        <v>0</v>
      </c>
      <c r="I10" s="12" t="s">
        <v>1</v>
      </c>
      <c r="J10" s="12" t="s">
        <v>6</v>
      </c>
      <c r="K10" s="12" t="s">
        <v>51</v>
      </c>
    </row>
    <row r="11" spans="1:11" ht="22.55" customHeight="1" x14ac:dyDescent="0.2">
      <c r="A11" s="39">
        <v>1</v>
      </c>
      <c r="B11" s="54"/>
      <c r="C11" s="56"/>
      <c r="D11" s="40" t="str">
        <f t="shared" ref="D11:D20" si="0">IF(B11&lt;&gt;"",VLOOKUP(B11,LISTE_JOUEURS,4,FALSE),"")</f>
        <v/>
      </c>
      <c r="E11" s="40" t="str">
        <f t="shared" ref="E11:E20" si="1">IF($B11&lt;&gt;"",VLOOKUP($B11,LISTE_JOUEURS,5,FALSE),"")</f>
        <v/>
      </c>
      <c r="F11" s="40" t="str">
        <f t="shared" ref="F11:F20" si="2">IF($B11&lt;&gt;"",VLOOKUP($B11,LISTE_JOUEURS,6,FALSE),"")</f>
        <v/>
      </c>
      <c r="G11" s="15"/>
      <c r="H11" s="16"/>
      <c r="I11" s="16"/>
      <c r="J11" s="16" t="s">
        <v>2</v>
      </c>
      <c r="K11" s="18" t="s">
        <v>56</v>
      </c>
    </row>
    <row r="12" spans="1:11" ht="22.55" customHeight="1" x14ac:dyDescent="0.2">
      <c r="A12" s="41">
        <v>2</v>
      </c>
      <c r="B12" s="61"/>
      <c r="C12" s="62"/>
      <c r="D12" s="42" t="str">
        <f t="shared" si="0"/>
        <v/>
      </c>
      <c r="E12" s="42" t="str">
        <f t="shared" si="1"/>
        <v/>
      </c>
      <c r="F12" s="42" t="str">
        <f t="shared" si="2"/>
        <v/>
      </c>
      <c r="G12" s="15"/>
      <c r="H12" s="17"/>
      <c r="I12" s="17"/>
      <c r="J12" s="17" t="s">
        <v>2</v>
      </c>
      <c r="K12" s="18" t="s">
        <v>56</v>
      </c>
    </row>
    <row r="13" spans="1:11" ht="22.55" customHeight="1" x14ac:dyDescent="0.2">
      <c r="A13" s="39">
        <v>3</v>
      </c>
      <c r="B13" s="54"/>
      <c r="C13" s="56"/>
      <c r="D13" s="40" t="str">
        <f t="shared" si="0"/>
        <v/>
      </c>
      <c r="E13" s="40" t="str">
        <f t="shared" si="1"/>
        <v/>
      </c>
      <c r="F13" s="40" t="str">
        <f t="shared" si="2"/>
        <v/>
      </c>
      <c r="G13" s="15"/>
      <c r="H13" s="16"/>
      <c r="I13" s="16"/>
      <c r="J13" s="16" t="s">
        <v>2</v>
      </c>
      <c r="K13" s="18" t="s">
        <v>56</v>
      </c>
    </row>
    <row r="14" spans="1:11" ht="22.55" customHeight="1" x14ac:dyDescent="0.2">
      <c r="A14" s="41">
        <v>4</v>
      </c>
      <c r="B14" s="61"/>
      <c r="C14" s="62"/>
      <c r="D14" s="43" t="str">
        <f t="shared" si="0"/>
        <v/>
      </c>
      <c r="E14" s="43" t="str">
        <f t="shared" si="1"/>
        <v/>
      </c>
      <c r="F14" s="43" t="str">
        <f t="shared" si="2"/>
        <v/>
      </c>
      <c r="G14" s="15"/>
      <c r="H14" s="17"/>
      <c r="I14" s="17"/>
      <c r="J14" s="17" t="s">
        <v>2</v>
      </c>
      <c r="K14" s="18" t="s">
        <v>56</v>
      </c>
    </row>
    <row r="15" spans="1:11" ht="22.55" customHeight="1" x14ac:dyDescent="0.2">
      <c r="A15" s="39">
        <v>5</v>
      </c>
      <c r="B15" s="54"/>
      <c r="C15" s="56"/>
      <c r="D15" s="40" t="str">
        <f t="shared" si="0"/>
        <v/>
      </c>
      <c r="E15" s="40" t="str">
        <f t="shared" si="1"/>
        <v/>
      </c>
      <c r="F15" s="40" t="str">
        <f t="shared" si="2"/>
        <v/>
      </c>
      <c r="G15" s="15"/>
      <c r="H15" s="16"/>
      <c r="I15" s="16"/>
      <c r="J15" s="16" t="s">
        <v>2</v>
      </c>
      <c r="K15" s="18" t="s">
        <v>56</v>
      </c>
    </row>
    <row r="16" spans="1:11" ht="22.55" customHeight="1" x14ac:dyDescent="0.2">
      <c r="A16" s="41">
        <v>6</v>
      </c>
      <c r="B16" s="61"/>
      <c r="C16" s="62"/>
      <c r="D16" s="43" t="str">
        <f t="shared" si="0"/>
        <v/>
      </c>
      <c r="E16" s="43" t="str">
        <f t="shared" si="1"/>
        <v/>
      </c>
      <c r="F16" s="43" t="str">
        <f t="shared" si="2"/>
        <v/>
      </c>
      <c r="G16" s="15"/>
      <c r="H16" s="17"/>
      <c r="I16" s="17"/>
      <c r="J16" s="17" t="s">
        <v>2</v>
      </c>
      <c r="K16" s="18" t="s">
        <v>56</v>
      </c>
    </row>
    <row r="17" spans="1:11" ht="22.55" customHeight="1" x14ac:dyDescent="0.2">
      <c r="A17" s="39">
        <v>7</v>
      </c>
      <c r="B17" s="54"/>
      <c r="C17" s="56"/>
      <c r="D17" s="40" t="str">
        <f t="shared" si="0"/>
        <v/>
      </c>
      <c r="E17" s="40" t="str">
        <f t="shared" si="1"/>
        <v/>
      </c>
      <c r="F17" s="40" t="str">
        <f t="shared" si="2"/>
        <v/>
      </c>
      <c r="G17" s="15"/>
      <c r="H17" s="16"/>
      <c r="I17" s="16"/>
      <c r="J17" s="16" t="s">
        <v>2</v>
      </c>
      <c r="K17" s="18" t="s">
        <v>56</v>
      </c>
    </row>
    <row r="18" spans="1:11" ht="22.55" customHeight="1" x14ac:dyDescent="0.2">
      <c r="A18" s="41">
        <v>8</v>
      </c>
      <c r="B18" s="61"/>
      <c r="C18" s="62"/>
      <c r="D18" s="43" t="str">
        <f t="shared" si="0"/>
        <v/>
      </c>
      <c r="E18" s="43" t="str">
        <f t="shared" si="1"/>
        <v/>
      </c>
      <c r="F18" s="43" t="str">
        <f t="shared" si="2"/>
        <v/>
      </c>
      <c r="G18" s="15"/>
      <c r="H18" s="17"/>
      <c r="I18" s="17"/>
      <c r="J18" s="17" t="s">
        <v>2</v>
      </c>
      <c r="K18" s="18" t="s">
        <v>56</v>
      </c>
    </row>
    <row r="19" spans="1:11" ht="22.55" customHeight="1" x14ac:dyDescent="0.2">
      <c r="A19" s="39">
        <v>9</v>
      </c>
      <c r="B19" s="54"/>
      <c r="C19" s="56"/>
      <c r="D19" s="40" t="str">
        <f t="shared" si="0"/>
        <v/>
      </c>
      <c r="E19" s="40" t="str">
        <f t="shared" si="1"/>
        <v/>
      </c>
      <c r="F19" s="40" t="str">
        <f t="shared" si="2"/>
        <v/>
      </c>
      <c r="G19" s="15"/>
      <c r="H19" s="16"/>
      <c r="I19" s="16"/>
      <c r="J19" s="16" t="s">
        <v>2</v>
      </c>
      <c r="K19" s="18" t="s">
        <v>56</v>
      </c>
    </row>
    <row r="20" spans="1:11" ht="22.55" customHeight="1" x14ac:dyDescent="0.2">
      <c r="A20" s="41">
        <v>10</v>
      </c>
      <c r="B20" s="61"/>
      <c r="C20" s="62"/>
      <c r="D20" s="43" t="str">
        <f t="shared" si="0"/>
        <v/>
      </c>
      <c r="E20" s="43" t="str">
        <f t="shared" si="1"/>
        <v/>
      </c>
      <c r="F20" s="43" t="str">
        <f t="shared" si="2"/>
        <v/>
      </c>
      <c r="G20" s="15"/>
      <c r="H20" s="17"/>
      <c r="I20" s="17"/>
      <c r="J20" s="17" t="s">
        <v>2</v>
      </c>
      <c r="K20" s="18" t="s">
        <v>56</v>
      </c>
    </row>
    <row r="21" spans="1:11" x14ac:dyDescent="0.2">
      <c r="K21" s="51" t="s">
        <v>55</v>
      </c>
    </row>
    <row r="22" spans="1:11" ht="23.8" customHeight="1" x14ac:dyDescent="0.2">
      <c r="A22" s="4"/>
      <c r="B22" s="4"/>
      <c r="C22" s="4"/>
      <c r="D22" s="5"/>
      <c r="E22" s="5"/>
      <c r="F22" s="5"/>
      <c r="G22" s="4"/>
      <c r="H22" s="5"/>
      <c r="I22" s="5"/>
      <c r="J22" s="4"/>
      <c r="K22" s="4"/>
    </row>
    <row r="24" spans="1:11" s="7" customFormat="1" ht="19.600000000000001" customHeight="1" x14ac:dyDescent="0.25">
      <c r="A24" s="71" t="str">
        <f>IF(NOM_DU_CLUB&lt;&gt;"","CLUB : "&amp;NOM_DU_CLUB,"CLUB :")</f>
        <v>CLUB :</v>
      </c>
      <c r="B24" s="72"/>
      <c r="C24" s="72"/>
      <c r="D24" s="73"/>
      <c r="E24" s="6" t="s">
        <v>53</v>
      </c>
      <c r="F24" s="66"/>
      <c r="G24" s="67"/>
      <c r="H24" s="68"/>
      <c r="I24" s="69" t="s">
        <v>19</v>
      </c>
      <c r="J24" s="70"/>
      <c r="K24" s="70"/>
    </row>
    <row r="25" spans="1:11" ht="14.4" x14ac:dyDescent="0.25">
      <c r="D25" s="1" t="str">
        <f>IF(PLATEAU&lt;&gt;"",PLATEAU,"")&amp;IF(DATE&lt;&gt;""," LE : "&amp;DAY(DATE)&amp;"-"&amp;MONTH(DATE)&amp;"-"&amp;YEAR(DATE),"")</f>
        <v/>
      </c>
      <c r="E25" s="1"/>
      <c r="F25" s="52" t="str">
        <f>IF(F24=Liste!$A$2,"* Joueurs de niveau blanc présents mais ne passant pas le vert","")</f>
        <v/>
      </c>
      <c r="G25" s="8"/>
    </row>
    <row r="27" spans="1:11" s="19" customFormat="1" ht="20.05" customHeight="1" x14ac:dyDescent="0.25">
      <c r="B27" s="63" t="s">
        <v>7</v>
      </c>
      <c r="C27" s="63"/>
      <c r="D27" s="63"/>
      <c r="E27" s="20"/>
      <c r="F27" s="20"/>
      <c r="H27" s="74" t="s">
        <v>52</v>
      </c>
      <c r="I27" s="74"/>
      <c r="J27" s="74"/>
      <c r="K27" s="74"/>
    </row>
    <row r="28" spans="1:11" x14ac:dyDescent="0.2">
      <c r="B28" s="9" t="s">
        <v>46</v>
      </c>
      <c r="C28" s="9"/>
      <c r="D28" s="10" t="s">
        <v>5</v>
      </c>
      <c r="E28" s="10" t="s">
        <v>8</v>
      </c>
      <c r="F28" s="10" t="s">
        <v>9</v>
      </c>
      <c r="G28" s="11"/>
      <c r="H28" s="12" t="s">
        <v>0</v>
      </c>
      <c r="I28" s="12" t="s">
        <v>1</v>
      </c>
      <c r="J28" s="12" t="s">
        <v>6</v>
      </c>
      <c r="K28" s="12" t="s">
        <v>51</v>
      </c>
    </row>
    <row r="29" spans="1:11" ht="22.55" customHeight="1" x14ac:dyDescent="0.2">
      <c r="A29" s="39">
        <v>1</v>
      </c>
      <c r="B29" s="54"/>
      <c r="C29" s="56"/>
      <c r="D29" s="40" t="str">
        <f t="shared" ref="D29:D38" si="3">IF(B29&lt;&gt;"",VLOOKUP(B29,LISTE_JOUEURS,4,FALSE),"")</f>
        <v/>
      </c>
      <c r="E29" s="40" t="str">
        <f t="shared" ref="E29:E38" si="4">IF($B29&lt;&gt;"",VLOOKUP($B29,LISTE_JOUEURS,5,FALSE),"")</f>
        <v/>
      </c>
      <c r="F29" s="40" t="str">
        <f t="shared" ref="F29:F38" si="5">IF($B29&lt;&gt;"",VLOOKUP($B29,LISTE_JOUEURS,6,FALSE),"")</f>
        <v/>
      </c>
      <c r="G29" s="15"/>
      <c r="H29" s="16"/>
      <c r="I29" s="16"/>
      <c r="J29" s="16" t="s">
        <v>2</v>
      </c>
      <c r="K29" s="18" t="s">
        <v>56</v>
      </c>
    </row>
    <row r="30" spans="1:11" ht="22.55" customHeight="1" x14ac:dyDescent="0.2">
      <c r="A30" s="41">
        <v>2</v>
      </c>
      <c r="B30" s="61"/>
      <c r="C30" s="62"/>
      <c r="D30" s="42" t="str">
        <f t="shared" si="3"/>
        <v/>
      </c>
      <c r="E30" s="42" t="str">
        <f t="shared" si="4"/>
        <v/>
      </c>
      <c r="F30" s="42" t="str">
        <f t="shared" si="5"/>
        <v/>
      </c>
      <c r="G30" s="15"/>
      <c r="H30" s="17"/>
      <c r="I30" s="17"/>
      <c r="J30" s="17" t="s">
        <v>2</v>
      </c>
      <c r="K30" s="18" t="s">
        <v>56</v>
      </c>
    </row>
    <row r="31" spans="1:11" ht="22.55" customHeight="1" x14ac:dyDescent="0.2">
      <c r="A31" s="39">
        <v>3</v>
      </c>
      <c r="B31" s="54"/>
      <c r="C31" s="56"/>
      <c r="D31" s="40" t="str">
        <f t="shared" si="3"/>
        <v/>
      </c>
      <c r="E31" s="40" t="str">
        <f t="shared" si="4"/>
        <v/>
      </c>
      <c r="F31" s="40" t="str">
        <f t="shared" si="5"/>
        <v/>
      </c>
      <c r="G31" s="15"/>
      <c r="H31" s="16"/>
      <c r="I31" s="16"/>
      <c r="J31" s="16" t="s">
        <v>2</v>
      </c>
      <c r="K31" s="18" t="s">
        <v>56</v>
      </c>
    </row>
    <row r="32" spans="1:11" ht="22.55" customHeight="1" x14ac:dyDescent="0.2">
      <c r="A32" s="41">
        <v>4</v>
      </c>
      <c r="B32" s="61"/>
      <c r="C32" s="62"/>
      <c r="D32" s="43" t="str">
        <f t="shared" si="3"/>
        <v/>
      </c>
      <c r="E32" s="43" t="str">
        <f t="shared" si="4"/>
        <v/>
      </c>
      <c r="F32" s="43" t="str">
        <f t="shared" si="5"/>
        <v/>
      </c>
      <c r="G32" s="15"/>
      <c r="H32" s="17"/>
      <c r="I32" s="17"/>
      <c r="J32" s="17" t="s">
        <v>2</v>
      </c>
      <c r="K32" s="18" t="s">
        <v>56</v>
      </c>
    </row>
    <row r="33" spans="1:11" ht="22.55" customHeight="1" x14ac:dyDescent="0.2">
      <c r="A33" s="39">
        <v>5</v>
      </c>
      <c r="B33" s="54"/>
      <c r="C33" s="56"/>
      <c r="D33" s="40" t="str">
        <f t="shared" si="3"/>
        <v/>
      </c>
      <c r="E33" s="40" t="str">
        <f t="shared" si="4"/>
        <v/>
      </c>
      <c r="F33" s="40" t="str">
        <f t="shared" si="5"/>
        <v/>
      </c>
      <c r="G33" s="15"/>
      <c r="H33" s="16"/>
      <c r="I33" s="16"/>
      <c r="J33" s="16" t="s">
        <v>2</v>
      </c>
      <c r="K33" s="18" t="s">
        <v>56</v>
      </c>
    </row>
    <row r="34" spans="1:11" ht="22.55" customHeight="1" x14ac:dyDescent="0.2">
      <c r="A34" s="41">
        <v>6</v>
      </c>
      <c r="B34" s="61"/>
      <c r="C34" s="62"/>
      <c r="D34" s="43" t="str">
        <f t="shared" si="3"/>
        <v/>
      </c>
      <c r="E34" s="43" t="str">
        <f t="shared" si="4"/>
        <v/>
      </c>
      <c r="F34" s="43" t="str">
        <f t="shared" si="5"/>
        <v/>
      </c>
      <c r="G34" s="15"/>
      <c r="H34" s="17"/>
      <c r="I34" s="17"/>
      <c r="J34" s="17" t="s">
        <v>2</v>
      </c>
      <c r="K34" s="18" t="s">
        <v>56</v>
      </c>
    </row>
    <row r="35" spans="1:11" ht="22.55" customHeight="1" x14ac:dyDescent="0.2">
      <c r="A35" s="39">
        <v>7</v>
      </c>
      <c r="B35" s="54"/>
      <c r="C35" s="56"/>
      <c r="D35" s="40" t="str">
        <f t="shared" si="3"/>
        <v/>
      </c>
      <c r="E35" s="40" t="str">
        <f t="shared" si="4"/>
        <v/>
      </c>
      <c r="F35" s="40" t="str">
        <f t="shared" si="5"/>
        <v/>
      </c>
      <c r="G35" s="15"/>
      <c r="H35" s="16"/>
      <c r="I35" s="16"/>
      <c r="J35" s="16" t="s">
        <v>2</v>
      </c>
      <c r="K35" s="18" t="s">
        <v>56</v>
      </c>
    </row>
    <row r="36" spans="1:11" ht="22.55" customHeight="1" x14ac:dyDescent="0.2">
      <c r="A36" s="41">
        <v>8</v>
      </c>
      <c r="B36" s="61"/>
      <c r="C36" s="62"/>
      <c r="D36" s="43" t="str">
        <f t="shared" si="3"/>
        <v/>
      </c>
      <c r="E36" s="43" t="str">
        <f t="shared" si="4"/>
        <v/>
      </c>
      <c r="F36" s="43" t="str">
        <f t="shared" si="5"/>
        <v/>
      </c>
      <c r="G36" s="15"/>
      <c r="H36" s="17"/>
      <c r="I36" s="17"/>
      <c r="J36" s="17" t="s">
        <v>2</v>
      </c>
      <c r="K36" s="18" t="s">
        <v>56</v>
      </c>
    </row>
    <row r="37" spans="1:11" ht="22.55" customHeight="1" x14ac:dyDescent="0.2">
      <c r="A37" s="39">
        <v>9</v>
      </c>
      <c r="B37" s="54"/>
      <c r="C37" s="56"/>
      <c r="D37" s="40" t="str">
        <f t="shared" si="3"/>
        <v/>
      </c>
      <c r="E37" s="40" t="str">
        <f t="shared" si="4"/>
        <v/>
      </c>
      <c r="F37" s="40" t="str">
        <f t="shared" si="5"/>
        <v/>
      </c>
      <c r="G37" s="15"/>
      <c r="H37" s="16"/>
      <c r="I37" s="16"/>
      <c r="J37" s="16" t="s">
        <v>2</v>
      </c>
      <c r="K37" s="18" t="s">
        <v>56</v>
      </c>
    </row>
    <row r="38" spans="1:11" ht="22.55" customHeight="1" x14ac:dyDescent="0.2">
      <c r="A38" s="41">
        <v>10</v>
      </c>
      <c r="B38" s="61"/>
      <c r="C38" s="62"/>
      <c r="D38" s="43" t="str">
        <f t="shared" si="3"/>
        <v/>
      </c>
      <c r="E38" s="43" t="str">
        <f t="shared" si="4"/>
        <v/>
      </c>
      <c r="F38" s="43" t="str">
        <f t="shared" si="5"/>
        <v/>
      </c>
      <c r="G38" s="15"/>
      <c r="H38" s="17"/>
      <c r="I38" s="17"/>
      <c r="J38" s="17" t="s">
        <v>2</v>
      </c>
      <c r="K38" s="18" t="s">
        <v>56</v>
      </c>
    </row>
    <row r="39" spans="1:11" x14ac:dyDescent="0.2">
      <c r="K39" s="51" t="s">
        <v>55</v>
      </c>
    </row>
    <row r="40" spans="1:11" ht="23.8" customHeight="1" x14ac:dyDescent="0.2">
      <c r="A40" s="4"/>
      <c r="B40" s="4"/>
      <c r="C40" s="4"/>
      <c r="D40" s="5"/>
      <c r="E40" s="5"/>
      <c r="F40" s="5"/>
      <c r="G40" s="4"/>
      <c r="H40" s="5"/>
      <c r="I40" s="5"/>
      <c r="J40" s="4"/>
      <c r="K40" s="4"/>
    </row>
    <row r="42" spans="1:11" s="7" customFormat="1" ht="19.600000000000001" customHeight="1" x14ac:dyDescent="0.25">
      <c r="A42" s="71" t="str">
        <f>IF(NOM_DU_CLUB&lt;&gt;"","CLUB : "&amp;NOM_DU_CLUB,"CLUB :")</f>
        <v>CLUB :</v>
      </c>
      <c r="B42" s="72"/>
      <c r="C42" s="72"/>
      <c r="D42" s="73"/>
      <c r="E42" s="6" t="s">
        <v>53</v>
      </c>
      <c r="F42" s="66"/>
      <c r="G42" s="67"/>
      <c r="H42" s="68"/>
      <c r="I42" s="69" t="s">
        <v>19</v>
      </c>
      <c r="J42" s="70"/>
      <c r="K42" s="70"/>
    </row>
    <row r="43" spans="1:11" ht="14.4" x14ac:dyDescent="0.25">
      <c r="D43" s="1" t="str">
        <f>IF(PLATEAU&lt;&gt;"",PLATEAU,"")&amp;IF(DATE&lt;&gt;""," LE : "&amp;DAY(DATE)&amp;"-"&amp;MONTH(DATE)&amp;"-"&amp;YEAR(DATE),"")</f>
        <v/>
      </c>
      <c r="E43" s="1"/>
      <c r="F43" s="52" t="str">
        <f>IF(F42=Liste!$A$2,"* Joueurs de niveau blanc présents mais ne passant pas le vert","")</f>
        <v/>
      </c>
      <c r="G43" s="8"/>
    </row>
    <row r="45" spans="1:11" s="19" customFormat="1" ht="20.05" customHeight="1" x14ac:dyDescent="0.25">
      <c r="B45" s="63" t="s">
        <v>7</v>
      </c>
      <c r="C45" s="63"/>
      <c r="D45" s="63"/>
      <c r="E45" s="20"/>
      <c r="F45" s="20"/>
      <c r="H45" s="74" t="s">
        <v>52</v>
      </c>
      <c r="I45" s="74"/>
      <c r="J45" s="74"/>
      <c r="K45" s="74"/>
    </row>
    <row r="46" spans="1:11" x14ac:dyDescent="0.2">
      <c r="B46" s="9" t="s">
        <v>46</v>
      </c>
      <c r="C46" s="9"/>
      <c r="D46" s="10" t="s">
        <v>5</v>
      </c>
      <c r="E46" s="10" t="s">
        <v>8</v>
      </c>
      <c r="F46" s="10" t="s">
        <v>9</v>
      </c>
      <c r="G46" s="11"/>
      <c r="H46" s="12" t="s">
        <v>0</v>
      </c>
      <c r="I46" s="12" t="s">
        <v>1</v>
      </c>
      <c r="J46" s="12" t="s">
        <v>6</v>
      </c>
      <c r="K46" s="12" t="s">
        <v>51</v>
      </c>
    </row>
    <row r="47" spans="1:11" ht="22.55" customHeight="1" x14ac:dyDescent="0.2">
      <c r="A47" s="39">
        <v>1</v>
      </c>
      <c r="B47" s="54"/>
      <c r="C47" s="56"/>
      <c r="D47" s="40" t="str">
        <f t="shared" ref="D47:D56" si="6">IF(B47&lt;&gt;"",VLOOKUP(B47,LISTE_JOUEURS,4,FALSE),"")</f>
        <v/>
      </c>
      <c r="E47" s="40" t="str">
        <f t="shared" ref="E47:E56" si="7">IF($B47&lt;&gt;"",VLOOKUP($B47,LISTE_JOUEURS,5,FALSE),"")</f>
        <v/>
      </c>
      <c r="F47" s="40" t="str">
        <f t="shared" ref="F47:F56" si="8">IF($B47&lt;&gt;"",VLOOKUP($B47,LISTE_JOUEURS,6,FALSE),"")</f>
        <v/>
      </c>
      <c r="G47" s="15"/>
      <c r="H47" s="16"/>
      <c r="I47" s="16"/>
      <c r="J47" s="16" t="s">
        <v>2</v>
      </c>
      <c r="K47" s="18" t="s">
        <v>56</v>
      </c>
    </row>
    <row r="48" spans="1:11" ht="22.55" customHeight="1" x14ac:dyDescent="0.2">
      <c r="A48" s="41">
        <v>2</v>
      </c>
      <c r="B48" s="61"/>
      <c r="C48" s="62"/>
      <c r="D48" s="42" t="str">
        <f t="shared" si="6"/>
        <v/>
      </c>
      <c r="E48" s="42" t="str">
        <f t="shared" si="7"/>
        <v/>
      </c>
      <c r="F48" s="42" t="str">
        <f t="shared" si="8"/>
        <v/>
      </c>
      <c r="G48" s="15"/>
      <c r="H48" s="17"/>
      <c r="I48" s="17"/>
      <c r="J48" s="17" t="s">
        <v>2</v>
      </c>
      <c r="K48" s="18" t="s">
        <v>56</v>
      </c>
    </row>
    <row r="49" spans="1:11" ht="22.55" customHeight="1" x14ac:dyDescent="0.2">
      <c r="A49" s="39">
        <v>3</v>
      </c>
      <c r="B49" s="54"/>
      <c r="C49" s="56"/>
      <c r="D49" s="40" t="str">
        <f t="shared" si="6"/>
        <v/>
      </c>
      <c r="E49" s="40" t="str">
        <f t="shared" si="7"/>
        <v/>
      </c>
      <c r="F49" s="40" t="str">
        <f t="shared" si="8"/>
        <v/>
      </c>
      <c r="G49" s="15"/>
      <c r="H49" s="16"/>
      <c r="I49" s="16"/>
      <c r="J49" s="16" t="s">
        <v>2</v>
      </c>
      <c r="K49" s="18" t="s">
        <v>56</v>
      </c>
    </row>
    <row r="50" spans="1:11" ht="22.55" customHeight="1" x14ac:dyDescent="0.2">
      <c r="A50" s="41">
        <v>4</v>
      </c>
      <c r="B50" s="61"/>
      <c r="C50" s="62"/>
      <c r="D50" s="43" t="str">
        <f t="shared" si="6"/>
        <v/>
      </c>
      <c r="E50" s="43" t="str">
        <f t="shared" si="7"/>
        <v/>
      </c>
      <c r="F50" s="43" t="str">
        <f t="shared" si="8"/>
        <v/>
      </c>
      <c r="G50" s="15"/>
      <c r="H50" s="17"/>
      <c r="I50" s="17"/>
      <c r="J50" s="17" t="s">
        <v>2</v>
      </c>
      <c r="K50" s="18" t="s">
        <v>56</v>
      </c>
    </row>
    <row r="51" spans="1:11" ht="22.55" customHeight="1" x14ac:dyDescent="0.2">
      <c r="A51" s="39">
        <v>5</v>
      </c>
      <c r="B51" s="54"/>
      <c r="C51" s="56"/>
      <c r="D51" s="40" t="str">
        <f t="shared" si="6"/>
        <v/>
      </c>
      <c r="E51" s="40" t="str">
        <f t="shared" si="7"/>
        <v/>
      </c>
      <c r="F51" s="40" t="str">
        <f t="shared" si="8"/>
        <v/>
      </c>
      <c r="G51" s="15"/>
      <c r="H51" s="16"/>
      <c r="I51" s="16"/>
      <c r="J51" s="16" t="s">
        <v>2</v>
      </c>
      <c r="K51" s="18" t="s">
        <v>56</v>
      </c>
    </row>
    <row r="52" spans="1:11" ht="22.55" customHeight="1" x14ac:dyDescent="0.2">
      <c r="A52" s="41">
        <v>6</v>
      </c>
      <c r="B52" s="61"/>
      <c r="C52" s="62"/>
      <c r="D52" s="43" t="str">
        <f t="shared" si="6"/>
        <v/>
      </c>
      <c r="E52" s="43" t="str">
        <f t="shared" si="7"/>
        <v/>
      </c>
      <c r="F52" s="43" t="str">
        <f t="shared" si="8"/>
        <v/>
      </c>
      <c r="G52" s="15"/>
      <c r="H52" s="17"/>
      <c r="I52" s="17"/>
      <c r="J52" s="17" t="s">
        <v>2</v>
      </c>
      <c r="K52" s="18" t="s">
        <v>56</v>
      </c>
    </row>
    <row r="53" spans="1:11" ht="22.55" customHeight="1" x14ac:dyDescent="0.2">
      <c r="A53" s="39">
        <v>7</v>
      </c>
      <c r="B53" s="54"/>
      <c r="C53" s="56"/>
      <c r="D53" s="40" t="str">
        <f t="shared" si="6"/>
        <v/>
      </c>
      <c r="E53" s="40" t="str">
        <f t="shared" si="7"/>
        <v/>
      </c>
      <c r="F53" s="40" t="str">
        <f t="shared" si="8"/>
        <v/>
      </c>
      <c r="G53" s="15"/>
      <c r="H53" s="16"/>
      <c r="I53" s="16"/>
      <c r="J53" s="16" t="s">
        <v>2</v>
      </c>
      <c r="K53" s="18" t="s">
        <v>56</v>
      </c>
    </row>
    <row r="54" spans="1:11" ht="22.55" customHeight="1" x14ac:dyDescent="0.2">
      <c r="A54" s="41">
        <v>8</v>
      </c>
      <c r="B54" s="61"/>
      <c r="C54" s="62"/>
      <c r="D54" s="43" t="str">
        <f t="shared" si="6"/>
        <v/>
      </c>
      <c r="E54" s="43" t="str">
        <f t="shared" si="7"/>
        <v/>
      </c>
      <c r="F54" s="43" t="str">
        <f t="shared" si="8"/>
        <v/>
      </c>
      <c r="G54" s="15"/>
      <c r="H54" s="17"/>
      <c r="I54" s="17"/>
      <c r="J54" s="17" t="s">
        <v>2</v>
      </c>
      <c r="K54" s="18" t="s">
        <v>56</v>
      </c>
    </row>
    <row r="55" spans="1:11" ht="22.55" customHeight="1" x14ac:dyDescent="0.2">
      <c r="A55" s="39">
        <v>9</v>
      </c>
      <c r="B55" s="54"/>
      <c r="C55" s="56"/>
      <c r="D55" s="40" t="str">
        <f t="shared" si="6"/>
        <v/>
      </c>
      <c r="E55" s="40" t="str">
        <f t="shared" si="7"/>
        <v/>
      </c>
      <c r="F55" s="40" t="str">
        <f t="shared" si="8"/>
        <v/>
      </c>
      <c r="G55" s="15"/>
      <c r="H55" s="16"/>
      <c r="I55" s="16"/>
      <c r="J55" s="16" t="s">
        <v>2</v>
      </c>
      <c r="K55" s="18" t="s">
        <v>56</v>
      </c>
    </row>
    <row r="56" spans="1:11" ht="22.55" customHeight="1" x14ac:dyDescent="0.2">
      <c r="A56" s="41">
        <v>10</v>
      </c>
      <c r="B56" s="61"/>
      <c r="C56" s="62"/>
      <c r="D56" s="43" t="str">
        <f t="shared" si="6"/>
        <v/>
      </c>
      <c r="E56" s="43" t="str">
        <f t="shared" si="7"/>
        <v/>
      </c>
      <c r="F56" s="43" t="str">
        <f t="shared" si="8"/>
        <v/>
      </c>
      <c r="G56" s="15"/>
      <c r="H56" s="17"/>
      <c r="I56" s="17"/>
      <c r="J56" s="17" t="s">
        <v>2</v>
      </c>
      <c r="K56" s="18" t="s">
        <v>56</v>
      </c>
    </row>
    <row r="57" spans="1:11" x14ac:dyDescent="0.2">
      <c r="K57" s="51" t="s">
        <v>55</v>
      </c>
    </row>
  </sheetData>
  <sheetProtection sheet="1" objects="1" scenarios="1" selectLockedCells="1"/>
  <mergeCells count="46">
    <mergeCell ref="C3:K3"/>
    <mergeCell ref="A6:D6"/>
    <mergeCell ref="F6:H6"/>
    <mergeCell ref="I6:K6"/>
    <mergeCell ref="B9:D9"/>
    <mergeCell ref="H9:K9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A24:D24"/>
    <mergeCell ref="F24:H24"/>
    <mergeCell ref="I24:K24"/>
    <mergeCell ref="B27:D27"/>
    <mergeCell ref="H27:K27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A42:D42"/>
    <mergeCell ref="F42:H42"/>
    <mergeCell ref="I42:K42"/>
    <mergeCell ref="B45:D45"/>
    <mergeCell ref="H45:K45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52:C52"/>
  </mergeCells>
  <dataValidations count="2">
    <dataValidation type="list" allowBlank="1" showInputMessage="1" showErrorMessage="1" sqref="B11:B20 B29:B38 B47:B56" xr:uid="{FFCD1716-400C-4C1D-93F4-3B7B55C08B9F}">
      <formula1>LISTE_NOMS_JOUEURS</formula1>
    </dataValidation>
    <dataValidation type="list" allowBlank="1" showInputMessage="1" showErrorMessage="1" sqref="F6:H6 F24:H24 F42:H42" xr:uid="{E05FBFAF-7465-4088-9A70-A1F33FEC4E7B}">
      <formula1>Niveaux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5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7"/>
  <sheetViews>
    <sheetView showGridLines="0" showRowColHeaders="0" zoomScale="70" zoomScaleNormal="70" workbookViewId="0">
      <selection activeCell="F6" sqref="F6:H6"/>
    </sheetView>
  </sheetViews>
  <sheetFormatPr baseColWidth="10" defaultRowHeight="12.55" x14ac:dyDescent="0.2"/>
  <cols>
    <col min="1" max="1" width="3.875" style="2" customWidth="1"/>
    <col min="2" max="2" width="35" style="2" customWidth="1"/>
    <col min="3" max="3" width="28.5" style="2" customWidth="1"/>
    <col min="4" max="4" width="13.875" style="3" customWidth="1"/>
    <col min="5" max="5" width="12.25" style="3" customWidth="1"/>
    <col min="6" max="6" width="17.375" style="3" customWidth="1"/>
    <col min="7" max="7" width="1.375" style="2" customWidth="1"/>
    <col min="8" max="9" width="13.375" style="3" customWidth="1"/>
    <col min="10" max="10" width="20" style="2" customWidth="1"/>
    <col min="11" max="11" width="26.125" style="2" customWidth="1"/>
    <col min="12" max="16384" width="11" style="2"/>
  </cols>
  <sheetData>
    <row r="1" spans="1:11" ht="34.450000000000003" x14ac:dyDescent="0.5">
      <c r="K1" s="22" t="s">
        <v>10</v>
      </c>
    </row>
    <row r="2" spans="1:11" ht="16.899999999999999" x14ac:dyDescent="0.25">
      <c r="K2" s="21" t="s">
        <v>49</v>
      </c>
    </row>
    <row r="3" spans="1:11" ht="174.05" customHeight="1" x14ac:dyDescent="0.2">
      <c r="C3" s="64" t="s">
        <v>59</v>
      </c>
      <c r="D3" s="65"/>
      <c r="E3" s="65"/>
      <c r="F3" s="65"/>
      <c r="G3" s="65"/>
      <c r="H3" s="65"/>
      <c r="I3" s="65"/>
      <c r="J3" s="65"/>
      <c r="K3" s="65"/>
    </row>
    <row r="4" spans="1:11" ht="18.350000000000001" customHeight="1" x14ac:dyDescent="0.2">
      <c r="A4" s="4"/>
      <c r="B4" s="33"/>
      <c r="C4" s="4"/>
      <c r="D4" s="5"/>
      <c r="E4" s="5"/>
      <c r="F4" s="5"/>
      <c r="G4" s="4"/>
      <c r="H4" s="5"/>
      <c r="I4" s="5"/>
      <c r="J4" s="4"/>
      <c r="K4" s="4"/>
    </row>
    <row r="6" spans="1:11" s="7" customFormat="1" ht="19.600000000000001" customHeight="1" x14ac:dyDescent="0.25">
      <c r="A6" s="71" t="str">
        <f>IF(NOM_DU_CLUB&lt;&gt;"","CLUB : "&amp;NOM_DU_CLUB,"CLUB :")</f>
        <v>CLUB :</v>
      </c>
      <c r="B6" s="72"/>
      <c r="C6" s="72"/>
      <c r="D6" s="73"/>
      <c r="E6" s="6" t="s">
        <v>53</v>
      </c>
      <c r="F6" s="66"/>
      <c r="G6" s="67"/>
      <c r="H6" s="68"/>
      <c r="I6" s="69" t="s">
        <v>19</v>
      </c>
      <c r="J6" s="70"/>
      <c r="K6" s="70"/>
    </row>
    <row r="7" spans="1:11" ht="14.4" x14ac:dyDescent="0.25">
      <c r="D7" s="1" t="str">
        <f>IF(PLATEAU&lt;&gt;"",PLATEAU,"")&amp;IF(DATE&lt;&gt;""," LE : "&amp;DAY(DATE)&amp;"-"&amp;MONTH(DATE)&amp;"-"&amp;YEAR(DATE),"")</f>
        <v/>
      </c>
      <c r="E7" s="1"/>
      <c r="F7" s="52" t="str">
        <f>IF(F6=Liste!$A$2,"* Joueurs de niveau blanc présents mais ne passant pas le vert","")</f>
        <v/>
      </c>
      <c r="G7" s="8"/>
    </row>
    <row r="9" spans="1:11" s="19" customFormat="1" ht="20.05" customHeight="1" x14ac:dyDescent="0.25">
      <c r="B9" s="63" t="s">
        <v>7</v>
      </c>
      <c r="C9" s="63"/>
      <c r="D9" s="63"/>
      <c r="E9" s="20"/>
      <c r="F9" s="20"/>
      <c r="H9" s="74" t="s">
        <v>52</v>
      </c>
      <c r="I9" s="74"/>
      <c r="J9" s="74"/>
      <c r="K9" s="74"/>
    </row>
    <row r="10" spans="1:11" x14ac:dyDescent="0.2">
      <c r="B10" s="9" t="s">
        <v>46</v>
      </c>
      <c r="C10" s="9"/>
      <c r="D10" s="10" t="s">
        <v>5</v>
      </c>
      <c r="E10" s="10" t="s">
        <v>8</v>
      </c>
      <c r="F10" s="10" t="s">
        <v>9</v>
      </c>
      <c r="G10" s="11"/>
      <c r="H10" s="12" t="s">
        <v>0</v>
      </c>
      <c r="I10" s="12" t="s">
        <v>1</v>
      </c>
      <c r="J10" s="12" t="s">
        <v>6</v>
      </c>
      <c r="K10" s="12" t="s">
        <v>51</v>
      </c>
    </row>
    <row r="11" spans="1:11" ht="22.55" customHeight="1" x14ac:dyDescent="0.2">
      <c r="A11" s="39">
        <v>1</v>
      </c>
      <c r="B11" s="54"/>
      <c r="C11" s="56"/>
      <c r="D11" s="40" t="str">
        <f t="shared" ref="D11:D20" si="0">IF(B11&lt;&gt;"",VLOOKUP(B11,LISTE_JOUEURS,4,FALSE),"")</f>
        <v/>
      </c>
      <c r="E11" s="40" t="str">
        <f t="shared" ref="E11:E20" si="1">IF($B11&lt;&gt;"",VLOOKUP($B11,LISTE_JOUEURS,5,FALSE),"")</f>
        <v/>
      </c>
      <c r="F11" s="40" t="str">
        <f t="shared" ref="F11:F20" si="2">IF($B11&lt;&gt;"",VLOOKUP($B11,LISTE_JOUEURS,6,FALSE),"")</f>
        <v/>
      </c>
      <c r="G11" s="15"/>
      <c r="H11" s="16"/>
      <c r="I11" s="16"/>
      <c r="J11" s="16" t="s">
        <v>2</v>
      </c>
      <c r="K11" s="18" t="s">
        <v>56</v>
      </c>
    </row>
    <row r="12" spans="1:11" ht="22.55" customHeight="1" x14ac:dyDescent="0.2">
      <c r="A12" s="41">
        <v>2</v>
      </c>
      <c r="B12" s="61"/>
      <c r="C12" s="62"/>
      <c r="D12" s="42" t="str">
        <f t="shared" si="0"/>
        <v/>
      </c>
      <c r="E12" s="42" t="str">
        <f t="shared" si="1"/>
        <v/>
      </c>
      <c r="F12" s="42" t="str">
        <f t="shared" si="2"/>
        <v/>
      </c>
      <c r="G12" s="15"/>
      <c r="H12" s="17"/>
      <c r="I12" s="17"/>
      <c r="J12" s="17" t="s">
        <v>2</v>
      </c>
      <c r="K12" s="18" t="s">
        <v>56</v>
      </c>
    </row>
    <row r="13" spans="1:11" ht="22.55" customHeight="1" x14ac:dyDescent="0.2">
      <c r="A13" s="39">
        <v>3</v>
      </c>
      <c r="B13" s="54"/>
      <c r="C13" s="56"/>
      <c r="D13" s="40" t="str">
        <f t="shared" si="0"/>
        <v/>
      </c>
      <c r="E13" s="40" t="str">
        <f t="shared" si="1"/>
        <v/>
      </c>
      <c r="F13" s="40" t="str">
        <f t="shared" si="2"/>
        <v/>
      </c>
      <c r="G13" s="15"/>
      <c r="H13" s="16"/>
      <c r="I13" s="16"/>
      <c r="J13" s="16" t="s">
        <v>2</v>
      </c>
      <c r="K13" s="18" t="s">
        <v>56</v>
      </c>
    </row>
    <row r="14" spans="1:11" ht="22.55" customHeight="1" x14ac:dyDescent="0.2">
      <c r="A14" s="41">
        <v>4</v>
      </c>
      <c r="B14" s="61"/>
      <c r="C14" s="62"/>
      <c r="D14" s="43" t="str">
        <f t="shared" si="0"/>
        <v/>
      </c>
      <c r="E14" s="43" t="str">
        <f t="shared" si="1"/>
        <v/>
      </c>
      <c r="F14" s="43" t="str">
        <f t="shared" si="2"/>
        <v/>
      </c>
      <c r="G14" s="15"/>
      <c r="H14" s="17"/>
      <c r="I14" s="17"/>
      <c r="J14" s="17" t="s">
        <v>2</v>
      </c>
      <c r="K14" s="18" t="s">
        <v>56</v>
      </c>
    </row>
    <row r="15" spans="1:11" ht="22.55" customHeight="1" x14ac:dyDescent="0.2">
      <c r="A15" s="39">
        <v>5</v>
      </c>
      <c r="B15" s="54"/>
      <c r="C15" s="56"/>
      <c r="D15" s="40" t="str">
        <f t="shared" si="0"/>
        <v/>
      </c>
      <c r="E15" s="40" t="str">
        <f t="shared" si="1"/>
        <v/>
      </c>
      <c r="F15" s="40" t="str">
        <f t="shared" si="2"/>
        <v/>
      </c>
      <c r="G15" s="15"/>
      <c r="H15" s="16"/>
      <c r="I15" s="16"/>
      <c r="J15" s="16" t="s">
        <v>2</v>
      </c>
      <c r="K15" s="18" t="s">
        <v>56</v>
      </c>
    </row>
    <row r="16" spans="1:11" ht="22.55" customHeight="1" x14ac:dyDescent="0.2">
      <c r="A16" s="41">
        <v>6</v>
      </c>
      <c r="B16" s="61"/>
      <c r="C16" s="62"/>
      <c r="D16" s="43" t="str">
        <f t="shared" si="0"/>
        <v/>
      </c>
      <c r="E16" s="43" t="str">
        <f t="shared" si="1"/>
        <v/>
      </c>
      <c r="F16" s="43" t="str">
        <f t="shared" si="2"/>
        <v/>
      </c>
      <c r="G16" s="15"/>
      <c r="H16" s="17"/>
      <c r="I16" s="17"/>
      <c r="J16" s="17" t="s">
        <v>2</v>
      </c>
      <c r="K16" s="18" t="s">
        <v>56</v>
      </c>
    </row>
    <row r="17" spans="1:11" ht="22.55" customHeight="1" x14ac:dyDescent="0.2">
      <c r="A17" s="39">
        <v>7</v>
      </c>
      <c r="B17" s="54"/>
      <c r="C17" s="56"/>
      <c r="D17" s="40" t="str">
        <f t="shared" si="0"/>
        <v/>
      </c>
      <c r="E17" s="40" t="str">
        <f t="shared" si="1"/>
        <v/>
      </c>
      <c r="F17" s="40" t="str">
        <f t="shared" si="2"/>
        <v/>
      </c>
      <c r="G17" s="15"/>
      <c r="H17" s="16"/>
      <c r="I17" s="16"/>
      <c r="J17" s="16" t="s">
        <v>2</v>
      </c>
      <c r="K17" s="18" t="s">
        <v>56</v>
      </c>
    </row>
    <row r="18" spans="1:11" ht="22.55" customHeight="1" x14ac:dyDescent="0.2">
      <c r="A18" s="41">
        <v>8</v>
      </c>
      <c r="B18" s="61"/>
      <c r="C18" s="62"/>
      <c r="D18" s="43" t="str">
        <f t="shared" si="0"/>
        <v/>
      </c>
      <c r="E18" s="43" t="str">
        <f t="shared" si="1"/>
        <v/>
      </c>
      <c r="F18" s="43" t="str">
        <f t="shared" si="2"/>
        <v/>
      </c>
      <c r="G18" s="15"/>
      <c r="H18" s="17"/>
      <c r="I18" s="17"/>
      <c r="J18" s="17" t="s">
        <v>2</v>
      </c>
      <c r="K18" s="18" t="s">
        <v>56</v>
      </c>
    </row>
    <row r="19" spans="1:11" ht="22.55" customHeight="1" x14ac:dyDescent="0.2">
      <c r="A19" s="39">
        <v>9</v>
      </c>
      <c r="B19" s="54"/>
      <c r="C19" s="56"/>
      <c r="D19" s="40" t="str">
        <f t="shared" si="0"/>
        <v/>
      </c>
      <c r="E19" s="40" t="str">
        <f t="shared" si="1"/>
        <v/>
      </c>
      <c r="F19" s="40" t="str">
        <f t="shared" si="2"/>
        <v/>
      </c>
      <c r="G19" s="15"/>
      <c r="H19" s="16"/>
      <c r="I19" s="16"/>
      <c r="J19" s="16" t="s">
        <v>2</v>
      </c>
      <c r="K19" s="18" t="s">
        <v>56</v>
      </c>
    </row>
    <row r="20" spans="1:11" ht="22.55" customHeight="1" x14ac:dyDescent="0.2">
      <c r="A20" s="41">
        <v>10</v>
      </c>
      <c r="B20" s="61"/>
      <c r="C20" s="62"/>
      <c r="D20" s="43" t="str">
        <f t="shared" si="0"/>
        <v/>
      </c>
      <c r="E20" s="43" t="str">
        <f t="shared" si="1"/>
        <v/>
      </c>
      <c r="F20" s="43" t="str">
        <f t="shared" si="2"/>
        <v/>
      </c>
      <c r="G20" s="15"/>
      <c r="H20" s="17"/>
      <c r="I20" s="17"/>
      <c r="J20" s="17" t="s">
        <v>2</v>
      </c>
      <c r="K20" s="18" t="s">
        <v>56</v>
      </c>
    </row>
    <row r="21" spans="1:11" x14ac:dyDescent="0.2">
      <c r="K21" s="51" t="s">
        <v>55</v>
      </c>
    </row>
    <row r="22" spans="1:11" ht="23.8" customHeight="1" x14ac:dyDescent="0.2">
      <c r="A22" s="4"/>
      <c r="B22" s="4"/>
      <c r="C22" s="4"/>
      <c r="D22" s="5"/>
      <c r="E22" s="5"/>
      <c r="F22" s="5"/>
      <c r="G22" s="4"/>
      <c r="H22" s="5"/>
      <c r="I22" s="5"/>
      <c r="J22" s="4"/>
      <c r="K22" s="4"/>
    </row>
    <row r="24" spans="1:11" s="7" customFormat="1" ht="19.600000000000001" customHeight="1" x14ac:dyDescent="0.25">
      <c r="A24" s="71" t="str">
        <f>IF(NOM_DU_CLUB&lt;&gt;"","CLUB : "&amp;NOM_DU_CLUB,"CLUB :")</f>
        <v>CLUB :</v>
      </c>
      <c r="B24" s="72"/>
      <c r="C24" s="72"/>
      <c r="D24" s="73"/>
      <c r="E24" s="6" t="s">
        <v>53</v>
      </c>
      <c r="F24" s="66"/>
      <c r="G24" s="67"/>
      <c r="H24" s="68"/>
      <c r="I24" s="69" t="s">
        <v>19</v>
      </c>
      <c r="J24" s="70"/>
      <c r="K24" s="70"/>
    </row>
    <row r="25" spans="1:11" ht="14.4" x14ac:dyDescent="0.25">
      <c r="D25" s="1" t="str">
        <f>IF(PLATEAU&lt;&gt;"",PLATEAU,"")&amp;IF(DATE&lt;&gt;""," LE : "&amp;DAY(DATE)&amp;"-"&amp;MONTH(DATE)&amp;"-"&amp;YEAR(DATE),"")</f>
        <v/>
      </c>
      <c r="E25" s="1"/>
      <c r="F25" s="52" t="str">
        <f>IF(F24=Liste!$A$2,"* Joueurs de niveau blanc présents mais ne passant pas le vert","")</f>
        <v/>
      </c>
      <c r="G25" s="8"/>
    </row>
    <row r="27" spans="1:11" s="19" customFormat="1" ht="20.05" customHeight="1" x14ac:dyDescent="0.25">
      <c r="B27" s="63" t="s">
        <v>7</v>
      </c>
      <c r="C27" s="63"/>
      <c r="D27" s="63"/>
      <c r="E27" s="20"/>
      <c r="F27" s="20"/>
      <c r="H27" s="74" t="s">
        <v>52</v>
      </c>
      <c r="I27" s="74"/>
      <c r="J27" s="74"/>
      <c r="K27" s="74"/>
    </row>
    <row r="28" spans="1:11" x14ac:dyDescent="0.2">
      <c r="B28" s="9" t="s">
        <v>46</v>
      </c>
      <c r="C28" s="9"/>
      <c r="D28" s="10" t="s">
        <v>5</v>
      </c>
      <c r="E28" s="10" t="s">
        <v>8</v>
      </c>
      <c r="F28" s="10" t="s">
        <v>9</v>
      </c>
      <c r="G28" s="11"/>
      <c r="H28" s="12" t="s">
        <v>0</v>
      </c>
      <c r="I28" s="12" t="s">
        <v>1</v>
      </c>
      <c r="J28" s="12" t="s">
        <v>6</v>
      </c>
      <c r="K28" s="12" t="s">
        <v>51</v>
      </c>
    </row>
    <row r="29" spans="1:11" ht="22.55" customHeight="1" x14ac:dyDescent="0.2">
      <c r="A29" s="39">
        <v>1</v>
      </c>
      <c r="B29" s="54"/>
      <c r="C29" s="56"/>
      <c r="D29" s="40" t="str">
        <f t="shared" ref="D29:D38" si="3">IF(B29&lt;&gt;"",VLOOKUP(B29,LISTE_JOUEURS,4,FALSE),"")</f>
        <v/>
      </c>
      <c r="E29" s="40" t="str">
        <f t="shared" ref="E29:E38" si="4">IF($B29&lt;&gt;"",VLOOKUP($B29,LISTE_JOUEURS,5,FALSE),"")</f>
        <v/>
      </c>
      <c r="F29" s="40" t="str">
        <f t="shared" ref="F29:F38" si="5">IF($B29&lt;&gt;"",VLOOKUP($B29,LISTE_JOUEURS,6,FALSE),"")</f>
        <v/>
      </c>
      <c r="G29" s="15"/>
      <c r="H29" s="16"/>
      <c r="I29" s="16"/>
      <c r="J29" s="16" t="s">
        <v>2</v>
      </c>
      <c r="K29" s="18" t="s">
        <v>56</v>
      </c>
    </row>
    <row r="30" spans="1:11" ht="22.55" customHeight="1" x14ac:dyDescent="0.2">
      <c r="A30" s="41">
        <v>2</v>
      </c>
      <c r="B30" s="61"/>
      <c r="C30" s="62"/>
      <c r="D30" s="42" t="str">
        <f t="shared" si="3"/>
        <v/>
      </c>
      <c r="E30" s="42" t="str">
        <f t="shared" si="4"/>
        <v/>
      </c>
      <c r="F30" s="42" t="str">
        <f t="shared" si="5"/>
        <v/>
      </c>
      <c r="G30" s="15"/>
      <c r="H30" s="17"/>
      <c r="I30" s="17"/>
      <c r="J30" s="17" t="s">
        <v>2</v>
      </c>
      <c r="K30" s="18" t="s">
        <v>56</v>
      </c>
    </row>
    <row r="31" spans="1:11" ht="22.55" customHeight="1" x14ac:dyDescent="0.2">
      <c r="A31" s="39">
        <v>3</v>
      </c>
      <c r="B31" s="54"/>
      <c r="C31" s="56"/>
      <c r="D31" s="40" t="str">
        <f t="shared" si="3"/>
        <v/>
      </c>
      <c r="E31" s="40" t="str">
        <f t="shared" si="4"/>
        <v/>
      </c>
      <c r="F31" s="40" t="str">
        <f t="shared" si="5"/>
        <v/>
      </c>
      <c r="G31" s="15"/>
      <c r="H31" s="16"/>
      <c r="I31" s="16"/>
      <c r="J31" s="16" t="s">
        <v>2</v>
      </c>
      <c r="K31" s="18" t="s">
        <v>56</v>
      </c>
    </row>
    <row r="32" spans="1:11" ht="22.55" customHeight="1" x14ac:dyDescent="0.2">
      <c r="A32" s="41">
        <v>4</v>
      </c>
      <c r="B32" s="61"/>
      <c r="C32" s="62"/>
      <c r="D32" s="43" t="str">
        <f t="shared" si="3"/>
        <v/>
      </c>
      <c r="E32" s="43" t="str">
        <f t="shared" si="4"/>
        <v/>
      </c>
      <c r="F32" s="43" t="str">
        <f t="shared" si="5"/>
        <v/>
      </c>
      <c r="G32" s="15"/>
      <c r="H32" s="17"/>
      <c r="I32" s="17"/>
      <c r="J32" s="17" t="s">
        <v>2</v>
      </c>
      <c r="K32" s="18" t="s">
        <v>56</v>
      </c>
    </row>
    <row r="33" spans="1:11" ht="22.55" customHeight="1" x14ac:dyDescent="0.2">
      <c r="A33" s="39">
        <v>5</v>
      </c>
      <c r="B33" s="54"/>
      <c r="C33" s="56"/>
      <c r="D33" s="40" t="str">
        <f t="shared" si="3"/>
        <v/>
      </c>
      <c r="E33" s="40" t="str">
        <f t="shared" si="4"/>
        <v/>
      </c>
      <c r="F33" s="40" t="str">
        <f t="shared" si="5"/>
        <v/>
      </c>
      <c r="G33" s="15"/>
      <c r="H33" s="16"/>
      <c r="I33" s="16"/>
      <c r="J33" s="16" t="s">
        <v>2</v>
      </c>
      <c r="K33" s="18" t="s">
        <v>56</v>
      </c>
    </row>
    <row r="34" spans="1:11" ht="22.55" customHeight="1" x14ac:dyDescent="0.2">
      <c r="A34" s="41">
        <v>6</v>
      </c>
      <c r="B34" s="61"/>
      <c r="C34" s="62"/>
      <c r="D34" s="43" t="str">
        <f t="shared" si="3"/>
        <v/>
      </c>
      <c r="E34" s="43" t="str">
        <f t="shared" si="4"/>
        <v/>
      </c>
      <c r="F34" s="43" t="str">
        <f t="shared" si="5"/>
        <v/>
      </c>
      <c r="G34" s="15"/>
      <c r="H34" s="17"/>
      <c r="I34" s="17"/>
      <c r="J34" s="17" t="s">
        <v>2</v>
      </c>
      <c r="K34" s="18" t="s">
        <v>56</v>
      </c>
    </row>
    <row r="35" spans="1:11" ht="22.55" customHeight="1" x14ac:dyDescent="0.2">
      <c r="A35" s="39">
        <v>7</v>
      </c>
      <c r="B35" s="54"/>
      <c r="C35" s="56"/>
      <c r="D35" s="40" t="str">
        <f t="shared" si="3"/>
        <v/>
      </c>
      <c r="E35" s="40" t="str">
        <f t="shared" si="4"/>
        <v/>
      </c>
      <c r="F35" s="40" t="str">
        <f t="shared" si="5"/>
        <v/>
      </c>
      <c r="G35" s="15"/>
      <c r="H35" s="16"/>
      <c r="I35" s="16"/>
      <c r="J35" s="16" t="s">
        <v>2</v>
      </c>
      <c r="K35" s="18" t="s">
        <v>56</v>
      </c>
    </row>
    <row r="36" spans="1:11" ht="22.55" customHeight="1" x14ac:dyDescent="0.2">
      <c r="A36" s="41">
        <v>8</v>
      </c>
      <c r="B36" s="61"/>
      <c r="C36" s="62"/>
      <c r="D36" s="43" t="str">
        <f t="shared" si="3"/>
        <v/>
      </c>
      <c r="E36" s="43" t="str">
        <f t="shared" si="4"/>
        <v/>
      </c>
      <c r="F36" s="43" t="str">
        <f t="shared" si="5"/>
        <v/>
      </c>
      <c r="G36" s="15"/>
      <c r="H36" s="17"/>
      <c r="I36" s="17"/>
      <c r="J36" s="17" t="s">
        <v>2</v>
      </c>
      <c r="K36" s="18" t="s">
        <v>56</v>
      </c>
    </row>
    <row r="37" spans="1:11" ht="22.55" customHeight="1" x14ac:dyDescent="0.2">
      <c r="A37" s="39">
        <v>9</v>
      </c>
      <c r="B37" s="54"/>
      <c r="C37" s="56"/>
      <c r="D37" s="40" t="str">
        <f t="shared" si="3"/>
        <v/>
      </c>
      <c r="E37" s="40" t="str">
        <f t="shared" si="4"/>
        <v/>
      </c>
      <c r="F37" s="40" t="str">
        <f t="shared" si="5"/>
        <v/>
      </c>
      <c r="G37" s="15"/>
      <c r="H37" s="16"/>
      <c r="I37" s="16"/>
      <c r="J37" s="16" t="s">
        <v>2</v>
      </c>
      <c r="K37" s="18" t="s">
        <v>56</v>
      </c>
    </row>
    <row r="38" spans="1:11" ht="22.55" customHeight="1" x14ac:dyDescent="0.2">
      <c r="A38" s="41">
        <v>10</v>
      </c>
      <c r="B38" s="61"/>
      <c r="C38" s="62"/>
      <c r="D38" s="43" t="str">
        <f t="shared" si="3"/>
        <v/>
      </c>
      <c r="E38" s="43" t="str">
        <f t="shared" si="4"/>
        <v/>
      </c>
      <c r="F38" s="43" t="str">
        <f t="shared" si="5"/>
        <v/>
      </c>
      <c r="G38" s="15"/>
      <c r="H38" s="17"/>
      <c r="I38" s="17"/>
      <c r="J38" s="17" t="s">
        <v>2</v>
      </c>
      <c r="K38" s="18" t="s">
        <v>56</v>
      </c>
    </row>
    <row r="39" spans="1:11" x14ac:dyDescent="0.2">
      <c r="K39" s="51" t="s">
        <v>55</v>
      </c>
    </row>
    <row r="40" spans="1:11" ht="23.8" customHeight="1" x14ac:dyDescent="0.2">
      <c r="A40" s="4"/>
      <c r="B40" s="4"/>
      <c r="C40" s="4"/>
      <c r="D40" s="5"/>
      <c r="E40" s="5"/>
      <c r="F40" s="5"/>
      <c r="G40" s="4"/>
      <c r="H40" s="5"/>
      <c r="I40" s="5"/>
      <c r="J40" s="4"/>
      <c r="K40" s="4"/>
    </row>
    <row r="42" spans="1:11" s="7" customFormat="1" ht="19.600000000000001" customHeight="1" x14ac:dyDescent="0.25">
      <c r="A42" s="71" t="str">
        <f>IF(NOM_DU_CLUB&lt;&gt;"","CLUB : "&amp;NOM_DU_CLUB,"CLUB :")</f>
        <v>CLUB :</v>
      </c>
      <c r="B42" s="72"/>
      <c r="C42" s="72"/>
      <c r="D42" s="73"/>
      <c r="E42" s="6" t="s">
        <v>53</v>
      </c>
      <c r="F42" s="66"/>
      <c r="G42" s="67"/>
      <c r="H42" s="68"/>
      <c r="I42" s="69" t="s">
        <v>19</v>
      </c>
      <c r="J42" s="70"/>
      <c r="K42" s="70"/>
    </row>
    <row r="43" spans="1:11" ht="14.4" x14ac:dyDescent="0.25">
      <c r="D43" s="1" t="str">
        <f>IF(PLATEAU&lt;&gt;"",PLATEAU,"")&amp;IF(DATE&lt;&gt;""," LE : "&amp;DAY(DATE)&amp;"-"&amp;MONTH(DATE)&amp;"-"&amp;YEAR(DATE),"")</f>
        <v/>
      </c>
      <c r="E43" s="1"/>
      <c r="F43" s="52" t="str">
        <f>IF(F42=Liste!$A$2,"* Joueurs de niveau blanc présents mais ne passant pas le vert","")</f>
        <v/>
      </c>
      <c r="G43" s="8"/>
    </row>
    <row r="45" spans="1:11" s="19" customFormat="1" ht="20.05" customHeight="1" x14ac:dyDescent="0.25">
      <c r="B45" s="63" t="s">
        <v>7</v>
      </c>
      <c r="C45" s="63"/>
      <c r="D45" s="63"/>
      <c r="E45" s="20"/>
      <c r="F45" s="20"/>
      <c r="H45" s="74" t="s">
        <v>52</v>
      </c>
      <c r="I45" s="74"/>
      <c r="J45" s="74"/>
      <c r="K45" s="74"/>
    </row>
    <row r="46" spans="1:11" x14ac:dyDescent="0.2">
      <c r="B46" s="9" t="s">
        <v>46</v>
      </c>
      <c r="C46" s="9"/>
      <c r="D46" s="10" t="s">
        <v>5</v>
      </c>
      <c r="E46" s="10" t="s">
        <v>8</v>
      </c>
      <c r="F46" s="10" t="s">
        <v>9</v>
      </c>
      <c r="G46" s="11"/>
      <c r="H46" s="12" t="s">
        <v>0</v>
      </c>
      <c r="I46" s="12" t="s">
        <v>1</v>
      </c>
      <c r="J46" s="12" t="s">
        <v>6</v>
      </c>
      <c r="K46" s="12" t="s">
        <v>51</v>
      </c>
    </row>
    <row r="47" spans="1:11" ht="22.55" customHeight="1" x14ac:dyDescent="0.2">
      <c r="A47" s="39">
        <v>1</v>
      </c>
      <c r="B47" s="54"/>
      <c r="C47" s="56"/>
      <c r="D47" s="40" t="str">
        <f t="shared" ref="D47:D56" si="6">IF(B47&lt;&gt;"",VLOOKUP(B47,LISTE_JOUEURS,4,FALSE),"")</f>
        <v/>
      </c>
      <c r="E47" s="40" t="str">
        <f t="shared" ref="E47:E56" si="7">IF($B47&lt;&gt;"",VLOOKUP($B47,LISTE_JOUEURS,5,FALSE),"")</f>
        <v/>
      </c>
      <c r="F47" s="40" t="str">
        <f t="shared" ref="F47:F56" si="8">IF($B47&lt;&gt;"",VLOOKUP($B47,LISTE_JOUEURS,6,FALSE),"")</f>
        <v/>
      </c>
      <c r="G47" s="15"/>
      <c r="H47" s="16"/>
      <c r="I47" s="16"/>
      <c r="J47" s="16" t="s">
        <v>2</v>
      </c>
      <c r="K47" s="18" t="s">
        <v>56</v>
      </c>
    </row>
    <row r="48" spans="1:11" ht="22.55" customHeight="1" x14ac:dyDescent="0.2">
      <c r="A48" s="41">
        <v>2</v>
      </c>
      <c r="B48" s="61"/>
      <c r="C48" s="62"/>
      <c r="D48" s="42" t="str">
        <f t="shared" si="6"/>
        <v/>
      </c>
      <c r="E48" s="42" t="str">
        <f t="shared" si="7"/>
        <v/>
      </c>
      <c r="F48" s="42" t="str">
        <f t="shared" si="8"/>
        <v/>
      </c>
      <c r="G48" s="15"/>
      <c r="H48" s="17"/>
      <c r="I48" s="17"/>
      <c r="J48" s="17" t="s">
        <v>2</v>
      </c>
      <c r="K48" s="18" t="s">
        <v>56</v>
      </c>
    </row>
    <row r="49" spans="1:11" ht="22.55" customHeight="1" x14ac:dyDescent="0.2">
      <c r="A49" s="39">
        <v>3</v>
      </c>
      <c r="B49" s="54"/>
      <c r="C49" s="56"/>
      <c r="D49" s="40" t="str">
        <f t="shared" si="6"/>
        <v/>
      </c>
      <c r="E49" s="40" t="str">
        <f t="shared" si="7"/>
        <v/>
      </c>
      <c r="F49" s="40" t="str">
        <f t="shared" si="8"/>
        <v/>
      </c>
      <c r="G49" s="15"/>
      <c r="H49" s="16"/>
      <c r="I49" s="16"/>
      <c r="J49" s="16" t="s">
        <v>2</v>
      </c>
      <c r="K49" s="18" t="s">
        <v>56</v>
      </c>
    </row>
    <row r="50" spans="1:11" ht="22.55" customHeight="1" x14ac:dyDescent="0.2">
      <c r="A50" s="41">
        <v>4</v>
      </c>
      <c r="B50" s="61"/>
      <c r="C50" s="62"/>
      <c r="D50" s="43" t="str">
        <f t="shared" si="6"/>
        <v/>
      </c>
      <c r="E50" s="43" t="str">
        <f t="shared" si="7"/>
        <v/>
      </c>
      <c r="F50" s="43" t="str">
        <f t="shared" si="8"/>
        <v/>
      </c>
      <c r="G50" s="15"/>
      <c r="H50" s="17"/>
      <c r="I50" s="17"/>
      <c r="J50" s="17" t="s">
        <v>2</v>
      </c>
      <c r="K50" s="18" t="s">
        <v>56</v>
      </c>
    </row>
    <row r="51" spans="1:11" ht="22.55" customHeight="1" x14ac:dyDescent="0.2">
      <c r="A51" s="39">
        <v>5</v>
      </c>
      <c r="B51" s="54"/>
      <c r="C51" s="56"/>
      <c r="D51" s="40" t="str">
        <f t="shared" si="6"/>
        <v/>
      </c>
      <c r="E51" s="40" t="str">
        <f t="shared" si="7"/>
        <v/>
      </c>
      <c r="F51" s="40" t="str">
        <f t="shared" si="8"/>
        <v/>
      </c>
      <c r="G51" s="15"/>
      <c r="H51" s="16"/>
      <c r="I51" s="16"/>
      <c r="J51" s="16" t="s">
        <v>2</v>
      </c>
      <c r="K51" s="18" t="s">
        <v>56</v>
      </c>
    </row>
    <row r="52" spans="1:11" ht="22.55" customHeight="1" x14ac:dyDescent="0.2">
      <c r="A52" s="41">
        <v>6</v>
      </c>
      <c r="B52" s="61"/>
      <c r="C52" s="62"/>
      <c r="D52" s="43" t="str">
        <f t="shared" si="6"/>
        <v/>
      </c>
      <c r="E52" s="43" t="str">
        <f t="shared" si="7"/>
        <v/>
      </c>
      <c r="F52" s="43" t="str">
        <f t="shared" si="8"/>
        <v/>
      </c>
      <c r="G52" s="15"/>
      <c r="H52" s="17"/>
      <c r="I52" s="17"/>
      <c r="J52" s="17" t="s">
        <v>2</v>
      </c>
      <c r="K52" s="18" t="s">
        <v>56</v>
      </c>
    </row>
    <row r="53" spans="1:11" ht="22.55" customHeight="1" x14ac:dyDescent="0.2">
      <c r="A53" s="39">
        <v>7</v>
      </c>
      <c r="B53" s="54"/>
      <c r="C53" s="56"/>
      <c r="D53" s="40" t="str">
        <f t="shared" si="6"/>
        <v/>
      </c>
      <c r="E53" s="40" t="str">
        <f t="shared" si="7"/>
        <v/>
      </c>
      <c r="F53" s="40" t="str">
        <f t="shared" si="8"/>
        <v/>
      </c>
      <c r="G53" s="15"/>
      <c r="H53" s="16"/>
      <c r="I53" s="16"/>
      <c r="J53" s="16" t="s">
        <v>2</v>
      </c>
      <c r="K53" s="18" t="s">
        <v>56</v>
      </c>
    </row>
    <row r="54" spans="1:11" ht="22.55" customHeight="1" x14ac:dyDescent="0.2">
      <c r="A54" s="41">
        <v>8</v>
      </c>
      <c r="B54" s="61"/>
      <c r="C54" s="62"/>
      <c r="D54" s="43" t="str">
        <f t="shared" si="6"/>
        <v/>
      </c>
      <c r="E54" s="43" t="str">
        <f t="shared" si="7"/>
        <v/>
      </c>
      <c r="F54" s="43" t="str">
        <f t="shared" si="8"/>
        <v/>
      </c>
      <c r="G54" s="15"/>
      <c r="H54" s="17"/>
      <c r="I54" s="17"/>
      <c r="J54" s="17" t="s">
        <v>2</v>
      </c>
      <c r="K54" s="18" t="s">
        <v>56</v>
      </c>
    </row>
    <row r="55" spans="1:11" ht="22.55" customHeight="1" x14ac:dyDescent="0.2">
      <c r="A55" s="39">
        <v>9</v>
      </c>
      <c r="B55" s="54"/>
      <c r="C55" s="56"/>
      <c r="D55" s="40" t="str">
        <f t="shared" si="6"/>
        <v/>
      </c>
      <c r="E55" s="40" t="str">
        <f t="shared" si="7"/>
        <v/>
      </c>
      <c r="F55" s="40" t="str">
        <f t="shared" si="8"/>
        <v/>
      </c>
      <c r="G55" s="15"/>
      <c r="H55" s="16"/>
      <c r="I55" s="16"/>
      <c r="J55" s="16" t="s">
        <v>2</v>
      </c>
      <c r="K55" s="18" t="s">
        <v>56</v>
      </c>
    </row>
    <row r="56" spans="1:11" ht="22.55" customHeight="1" x14ac:dyDescent="0.2">
      <c r="A56" s="41">
        <v>10</v>
      </c>
      <c r="B56" s="61"/>
      <c r="C56" s="62"/>
      <c r="D56" s="43" t="str">
        <f t="shared" si="6"/>
        <v/>
      </c>
      <c r="E56" s="43" t="str">
        <f t="shared" si="7"/>
        <v/>
      </c>
      <c r="F56" s="43" t="str">
        <f t="shared" si="8"/>
        <v/>
      </c>
      <c r="G56" s="15"/>
      <c r="H56" s="17"/>
      <c r="I56" s="17"/>
      <c r="J56" s="17" t="s">
        <v>2</v>
      </c>
      <c r="K56" s="18" t="s">
        <v>56</v>
      </c>
    </row>
    <row r="57" spans="1:11" x14ac:dyDescent="0.2">
      <c r="K57" s="51" t="s">
        <v>55</v>
      </c>
    </row>
  </sheetData>
  <sheetProtection sheet="1" objects="1" scenarios="1" selectLockedCells="1"/>
  <mergeCells count="46">
    <mergeCell ref="C3:K3"/>
    <mergeCell ref="A6:D6"/>
    <mergeCell ref="F6:H6"/>
    <mergeCell ref="I6:K6"/>
    <mergeCell ref="B9:D9"/>
    <mergeCell ref="H9:K9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A24:D24"/>
    <mergeCell ref="F24:H24"/>
    <mergeCell ref="I24:K24"/>
    <mergeCell ref="B27:D27"/>
    <mergeCell ref="H27:K27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A42:D42"/>
    <mergeCell ref="F42:H42"/>
    <mergeCell ref="I42:K42"/>
    <mergeCell ref="B45:D45"/>
    <mergeCell ref="H45:K45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52:C52"/>
  </mergeCells>
  <dataValidations count="2">
    <dataValidation type="list" allowBlank="1" showInputMessage="1" showErrorMessage="1" sqref="F6:H6 F24:H24 F42:H42" xr:uid="{929D1C94-CFA5-472A-929A-6B92F0789EF0}">
      <formula1>Niveaux</formula1>
    </dataValidation>
    <dataValidation type="list" allowBlank="1" showInputMessage="1" showErrorMessage="1" sqref="B11:B20 B29:B38 B47:B56" xr:uid="{3C1CBDF3-9075-4FB3-8466-98AC6E553ADC}">
      <formula1>LISTE_NOMS_JOUEURS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5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0.499984740745262"/>
  </sheetPr>
  <dimension ref="A1:K25"/>
  <sheetViews>
    <sheetView workbookViewId="0">
      <selection activeCell="M27" sqref="M27"/>
    </sheetView>
  </sheetViews>
  <sheetFormatPr baseColWidth="10" defaultRowHeight="13.15" x14ac:dyDescent="0.25"/>
  <sheetData>
    <row r="1" spans="1:11" x14ac:dyDescent="0.25">
      <c r="A1" s="24" t="s">
        <v>18</v>
      </c>
      <c r="C1" t="s">
        <v>22</v>
      </c>
      <c r="G1" t="s">
        <v>8</v>
      </c>
      <c r="I1" t="s">
        <v>43</v>
      </c>
      <c r="K1" t="s">
        <v>44</v>
      </c>
    </row>
    <row r="2" spans="1:11" x14ac:dyDescent="0.25">
      <c r="A2" t="s">
        <v>54</v>
      </c>
      <c r="C2" t="s">
        <v>25</v>
      </c>
      <c r="G2" t="s">
        <v>20</v>
      </c>
      <c r="I2" s="36"/>
    </row>
    <row r="3" spans="1:11" x14ac:dyDescent="0.25">
      <c r="A3" t="s">
        <v>11</v>
      </c>
      <c r="C3" t="s">
        <v>61</v>
      </c>
      <c r="G3" t="s">
        <v>21</v>
      </c>
      <c r="I3" s="36"/>
    </row>
    <row r="4" spans="1:11" x14ac:dyDescent="0.25">
      <c r="A4" t="s">
        <v>12</v>
      </c>
      <c r="C4" t="s">
        <v>26</v>
      </c>
      <c r="I4" s="36"/>
    </row>
    <row r="5" spans="1:11" x14ac:dyDescent="0.25">
      <c r="A5" t="s">
        <v>13</v>
      </c>
      <c r="C5" t="s">
        <v>36</v>
      </c>
      <c r="I5" s="36"/>
    </row>
    <row r="6" spans="1:11" x14ac:dyDescent="0.25">
      <c r="A6" t="s">
        <v>14</v>
      </c>
      <c r="C6" t="s">
        <v>32</v>
      </c>
    </row>
    <row r="7" spans="1:11" x14ac:dyDescent="0.25">
      <c r="A7" t="s">
        <v>15</v>
      </c>
      <c r="C7" t="s">
        <v>29</v>
      </c>
    </row>
    <row r="8" spans="1:11" x14ac:dyDescent="0.25">
      <c r="A8" t="s">
        <v>16</v>
      </c>
      <c r="C8" t="s">
        <v>27</v>
      </c>
    </row>
    <row r="9" spans="1:11" x14ac:dyDescent="0.25">
      <c r="A9" t="s">
        <v>17</v>
      </c>
      <c r="C9" t="s">
        <v>48</v>
      </c>
    </row>
    <row r="10" spans="1:11" x14ac:dyDescent="0.25">
      <c r="C10" t="s">
        <v>63</v>
      </c>
    </row>
    <row r="11" spans="1:11" x14ac:dyDescent="0.25">
      <c r="C11" t="s">
        <v>28</v>
      </c>
    </row>
    <row r="12" spans="1:11" x14ac:dyDescent="0.25">
      <c r="C12" t="s">
        <v>31</v>
      </c>
    </row>
    <row r="13" spans="1:11" x14ac:dyDescent="0.25">
      <c r="C13" t="s">
        <v>64</v>
      </c>
    </row>
    <row r="14" spans="1:11" x14ac:dyDescent="0.25">
      <c r="C14" t="s">
        <v>35</v>
      </c>
    </row>
    <row r="15" spans="1:11" x14ac:dyDescent="0.25">
      <c r="C15" t="s">
        <v>24</v>
      </c>
    </row>
    <row r="16" spans="1:11" x14ac:dyDescent="0.25">
      <c r="C16" t="s">
        <v>37</v>
      </c>
    </row>
    <row r="17" spans="3:3" x14ac:dyDescent="0.25">
      <c r="C17" t="s">
        <v>58</v>
      </c>
    </row>
    <row r="18" spans="3:3" x14ac:dyDescent="0.25">
      <c r="C18" t="s">
        <v>33</v>
      </c>
    </row>
    <row r="19" spans="3:3" x14ac:dyDescent="0.25">
      <c r="C19" t="s">
        <v>34</v>
      </c>
    </row>
    <row r="20" spans="3:3" x14ac:dyDescent="0.25">
      <c r="C20" t="s">
        <v>30</v>
      </c>
    </row>
    <row r="21" spans="3:3" x14ac:dyDescent="0.25">
      <c r="C21" t="s">
        <v>38</v>
      </c>
    </row>
    <row r="22" spans="3:3" x14ac:dyDescent="0.25">
      <c r="C22" t="s">
        <v>23</v>
      </c>
    </row>
    <row r="23" spans="3:3" x14ac:dyDescent="0.25">
      <c r="C23" t="s">
        <v>62</v>
      </c>
    </row>
    <row r="24" spans="3:3" x14ac:dyDescent="0.25">
      <c r="C24" t="s">
        <v>60</v>
      </c>
    </row>
    <row r="25" spans="3:3" x14ac:dyDescent="0.25">
      <c r="C25" t="s">
        <v>57</v>
      </c>
    </row>
  </sheetData>
  <sortState xmlns:xlrd2="http://schemas.microsoft.com/office/spreadsheetml/2017/richdata2" ref="C2:C23">
    <sortCondition ref="C2:C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13</vt:i4>
      </vt:variant>
    </vt:vector>
  </HeadingPairs>
  <TitlesOfParts>
    <vt:vector size="18" baseType="lpstr">
      <vt:lpstr>Liste des joueurs</vt:lpstr>
      <vt:lpstr>Fiche PDJ Page1</vt:lpstr>
      <vt:lpstr>Fiche PDJ Page2</vt:lpstr>
      <vt:lpstr>Fiche PDJ Page3</vt:lpstr>
      <vt:lpstr>Liste</vt:lpstr>
      <vt:lpstr>CLUBS</vt:lpstr>
      <vt:lpstr>DATE</vt:lpstr>
      <vt:lpstr>DATES</vt:lpstr>
      <vt:lpstr>Genre</vt:lpstr>
      <vt:lpstr>IMPLANTATIONS</vt:lpstr>
      <vt:lpstr>LISTE_JOUEURS</vt:lpstr>
      <vt:lpstr>LISTE_NOMS_JOUEURS</vt:lpstr>
      <vt:lpstr>Niveaux</vt:lpstr>
      <vt:lpstr>NOM_DU_CLUB</vt:lpstr>
      <vt:lpstr>PLATEAU</vt:lpstr>
      <vt:lpstr>'Fiche PDJ Page1'!Zone_d_impression</vt:lpstr>
      <vt:lpstr>'Fiche PDJ Page2'!Zone_d_impression</vt:lpstr>
      <vt:lpstr>'Fiche PDJ Page3'!Zone_d_impression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B544</cp:lastModifiedBy>
  <cp:lastPrinted>2023-11-13T13:28:17Z</cp:lastPrinted>
  <dcterms:created xsi:type="dcterms:W3CDTF">2015-01-15T10:01:09Z</dcterms:created>
  <dcterms:modified xsi:type="dcterms:W3CDTF">2023-11-13T13:29:26Z</dcterms:modified>
</cp:coreProperties>
</file>